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7800" yWindow="195" windowWidth="11655" windowHeight="11760"/>
  </bookViews>
  <sheets>
    <sheet name="D" sheetId="1" r:id="rId1"/>
  </sheets>
  <externalReferences>
    <externalReference r:id="rId2"/>
  </externalReferences>
  <definedNames>
    <definedName name="_xlnm._FilterDatabase" localSheetId="0" hidden="1">D!$A$9:$K$57</definedName>
    <definedName name="_xlnm.Print_Titles" localSheetId="0">D!$8:$9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10" i="1"/>
  <c r="I11" i="1" l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10" i="1"/>
  <c r="J10" i="1" s="1"/>
</calcChain>
</file>

<file path=xl/sharedStrings.xml><?xml version="1.0" encoding="utf-8"?>
<sst xmlns="http://schemas.openxmlformats.org/spreadsheetml/2006/main" count="163" uniqueCount="147">
  <si>
    <t>TRUNG ƯƠNG ĐOÀN TNCS HỒ CHÍ MINH</t>
  </si>
  <si>
    <t>HỌC VIỆN THANH THIẾU NIÊN VIỆT NAM</t>
  </si>
  <si>
    <t>STT</t>
  </si>
  <si>
    <t>Msv</t>
  </si>
  <si>
    <t>Họ và</t>
  </si>
  <si>
    <t>Tên</t>
  </si>
  <si>
    <t xml:space="preserve">Ngày sinh </t>
  </si>
  <si>
    <t xml:space="preserve">Ghi chú </t>
  </si>
  <si>
    <t xml:space="preserve">ĐỖ QUANG </t>
  </si>
  <si>
    <t>ANH</t>
  </si>
  <si>
    <t>19/01/2003</t>
  </si>
  <si>
    <t>12/06/2003</t>
  </si>
  <si>
    <t xml:space="preserve">HOÀNG THỊ NGỌC </t>
  </si>
  <si>
    <t>ÁNH</t>
  </si>
  <si>
    <t>29/12/2003</t>
  </si>
  <si>
    <t xml:space="preserve">NGUYỄN HƯNG </t>
  </si>
  <si>
    <t>BẮC</t>
  </si>
  <si>
    <t>27/06/2003</t>
  </si>
  <si>
    <t xml:space="preserve">ĐẶNG NGỌC </t>
  </si>
  <si>
    <t>BÁCH</t>
  </si>
  <si>
    <t>24/01/2001</t>
  </si>
  <si>
    <t xml:space="preserve">LƯƠNG TIẾN </t>
  </si>
  <si>
    <t>CẦM</t>
  </si>
  <si>
    <t>23/10/2003</t>
  </si>
  <si>
    <t xml:space="preserve">HÀ THỊ </t>
  </si>
  <si>
    <t>CHI</t>
  </si>
  <si>
    <t>29/01/2003</t>
  </si>
  <si>
    <t>ĐỨC</t>
  </si>
  <si>
    <t xml:space="preserve">NGUYỄN DUY MINH </t>
  </si>
  <si>
    <t>11/06/2002</t>
  </si>
  <si>
    <t xml:space="preserve">HOÀNG MÌ </t>
  </si>
  <si>
    <t>DUNG</t>
  </si>
  <si>
    <t>11/02/2003</t>
  </si>
  <si>
    <t xml:space="preserve">BÙI QUÝ </t>
  </si>
  <si>
    <t>DƯƠNG</t>
  </si>
  <si>
    <t>24/10/2003</t>
  </si>
  <si>
    <t xml:space="preserve">ĐINH THẾ </t>
  </si>
  <si>
    <t>12/03/2003</t>
  </si>
  <si>
    <t xml:space="preserve">NGUYỄN VĂN </t>
  </si>
  <si>
    <t>HẢI</t>
  </si>
  <si>
    <t>11/12/2003</t>
  </si>
  <si>
    <t xml:space="preserve">LÝ THỊ KIM </t>
  </si>
  <si>
    <t>HẰNG</t>
  </si>
  <si>
    <t>15/11/2003</t>
  </si>
  <si>
    <t xml:space="preserve">NGUYỄN THỊ </t>
  </si>
  <si>
    <t>HIỀN</t>
  </si>
  <si>
    <t>11/07/2003</t>
  </si>
  <si>
    <t xml:space="preserve">TRẦN XUÂN </t>
  </si>
  <si>
    <t>HIẾU</t>
  </si>
  <si>
    <t>27/05/2003</t>
  </si>
  <si>
    <t xml:space="preserve">LƯƠNG KHÁNH </t>
  </si>
  <si>
    <t>HÒA</t>
  </si>
  <si>
    <t>14/12/2002</t>
  </si>
  <si>
    <t xml:space="preserve">LÊ HUY </t>
  </si>
  <si>
    <t>HOÀNG</t>
  </si>
  <si>
    <t>10/04/2003</t>
  </si>
  <si>
    <t xml:space="preserve">NGUYỄN THỊ THU </t>
  </si>
  <si>
    <t>HUỆ</t>
  </si>
  <si>
    <t>08/11/2003</t>
  </si>
  <si>
    <t>HÙNG</t>
  </si>
  <si>
    <t xml:space="preserve">TRIỆU KIM </t>
  </si>
  <si>
    <t>24/05/2002</t>
  </si>
  <si>
    <t xml:space="preserve">VŨ HOÀI </t>
  </si>
  <si>
    <t>HƯƠNG</t>
  </si>
  <si>
    <t xml:space="preserve">LƯU ĐÌNH ĐỨC </t>
  </si>
  <si>
    <t>HUY</t>
  </si>
  <si>
    <t>16/02/2003</t>
  </si>
  <si>
    <t xml:space="preserve">PHẠM GIA </t>
  </si>
  <si>
    <t>02/07/2003</t>
  </si>
  <si>
    <t xml:space="preserve">HOÀNG BẢO </t>
  </si>
  <si>
    <t>KHÁNH</t>
  </si>
  <si>
    <t>25/07/2003</t>
  </si>
  <si>
    <t xml:space="preserve">TRẦN TRUNG </t>
  </si>
  <si>
    <t>KIÊN</t>
  </si>
  <si>
    <t>27/12/2003</t>
  </si>
  <si>
    <t>LÊ TRẦN TRUNG</t>
  </si>
  <si>
    <t xml:space="preserve">NGUYỄN NHẬT BẢO </t>
  </si>
  <si>
    <t>LÂM</t>
  </si>
  <si>
    <t>06/08/2003</t>
  </si>
  <si>
    <t>LINH</t>
  </si>
  <si>
    <t xml:space="preserve">HOÀNG THỊ PHƯƠNG </t>
  </si>
  <si>
    <t>21/10/2003</t>
  </si>
  <si>
    <t xml:space="preserve">HOÀNG THÙY </t>
  </si>
  <si>
    <t>19/11/2003</t>
  </si>
  <si>
    <t xml:space="preserve">LÒ THỊ </t>
  </si>
  <si>
    <t>11/10/2002</t>
  </si>
  <si>
    <t xml:space="preserve">NGUYỄN THÀNH </t>
  </si>
  <si>
    <t>LONG</t>
  </si>
  <si>
    <t xml:space="preserve">HOÀNG CÔNG </t>
  </si>
  <si>
    <t>MINH</t>
  </si>
  <si>
    <t>01/01/2003</t>
  </si>
  <si>
    <t xml:space="preserve">LÊ TRƯỜNG </t>
  </si>
  <si>
    <t>22/09/2003</t>
  </si>
  <si>
    <t xml:space="preserve">NGUYỄN ĐOÀN TÚ </t>
  </si>
  <si>
    <t>28/03/2003</t>
  </si>
  <si>
    <t xml:space="preserve">TRỊNH HOÀNG </t>
  </si>
  <si>
    <t>NAM</t>
  </si>
  <si>
    <t>23/05/1994</t>
  </si>
  <si>
    <t xml:space="preserve">ĐẶNG BẢO </t>
  </si>
  <si>
    <t>NGỌC</t>
  </si>
  <si>
    <t>05/12/2003</t>
  </si>
  <si>
    <t xml:space="preserve">HUỲNH NGỌC VÂN </t>
  </si>
  <si>
    <t>NHI</t>
  </si>
  <si>
    <t>13/07/2003</t>
  </si>
  <si>
    <t xml:space="preserve">BÙI HỒNG </t>
  </si>
  <si>
    <t>NHUNG</t>
  </si>
  <si>
    <t>26/12/2003</t>
  </si>
  <si>
    <t>PHƯƠNG</t>
  </si>
  <si>
    <t>12/08/2003</t>
  </si>
  <si>
    <t xml:space="preserve">MA HỒNG </t>
  </si>
  <si>
    <t>SƠN</t>
  </si>
  <si>
    <t>23/04/2003</t>
  </si>
  <si>
    <t xml:space="preserve">NGUYỄN Y THANH </t>
  </si>
  <si>
    <t>THẢO</t>
  </si>
  <si>
    <t>09/04/2003</t>
  </si>
  <si>
    <t>TRANG</t>
  </si>
  <si>
    <t xml:space="preserve">TRẦN THÙY </t>
  </si>
  <si>
    <t>27/09/2003</t>
  </si>
  <si>
    <t xml:space="preserve">NGUYỄN BẢO </t>
  </si>
  <si>
    <t>TRUNG</t>
  </si>
  <si>
    <t xml:space="preserve">DƯƠNG THỊ </t>
  </si>
  <si>
    <t>TUYẾT</t>
  </si>
  <si>
    <t>01/10/2003</t>
  </si>
  <si>
    <t xml:space="preserve">NGÔ THANH </t>
  </si>
  <si>
    <t>VÂN</t>
  </si>
  <si>
    <t>06/07/2002</t>
  </si>
  <si>
    <t>Điểm quá trình</t>
  </si>
  <si>
    <t>Điểm thi hết môn 60 %</t>
  </si>
  <si>
    <t>Chuyên cần 10%</t>
  </si>
  <si>
    <t>KT trong kỳ 30%</t>
  </si>
  <si>
    <t>BẢNG ĐIỂM HỌC TẬP LỚP K10 - D</t>
  </si>
  <si>
    <t>TB môn
(TĐ 10)</t>
  </si>
  <si>
    <t>TB môn
(TĐ chữ)</t>
  </si>
  <si>
    <t>GIẢNG VIÊN</t>
  </si>
  <si>
    <t>TRÌ</t>
  </si>
  <si>
    <t>30/08/2001</t>
  </si>
  <si>
    <t>THÀO THỊ NGỌC</t>
  </si>
  <si>
    <t>PHẠM ANH</t>
  </si>
  <si>
    <t>TÚ</t>
  </si>
  <si>
    <t>Học kỳ V - Niên khóa 2021 - 2025</t>
  </si>
  <si>
    <t>MÔN HỌC: NGHIỆP VỤ CÔNG TÁC ĐOÀN HỘI ĐỘI</t>
  </si>
  <si>
    <t>TRẦN  VÂN</t>
  </si>
  <si>
    <t>PHAN TẤN</t>
  </si>
  <si>
    <t>13/04/2002</t>
  </si>
  <si>
    <t>THÁI NGUYÊN</t>
  </si>
  <si>
    <t>NHẬT</t>
  </si>
  <si>
    <t>Không đủ ĐK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</si>
</sst>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9" fillId="0" borderId="0" xfId="0" applyFont="1" applyAlignment="1"/>
    <xf numFmtId="49" fontId="4" fillId="0" borderId="1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12" fillId="0" borderId="19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164" fontId="4" fillId="0" borderId="10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cuments\Zalo%20Received%20Files\NGHI&#7878;P%20V&#7908;%20C&#212;NG%20T&#193;C%20&#272;O&#192;N%20H&#7896;I%20&#272;&#7896;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6-C"/>
      <sheetName val="505-C"/>
      <sheetName val="801-C"/>
      <sheetName val="HỌC LẠI"/>
    </sheetNames>
    <sheetDataSet>
      <sheetData sheetId="0">
        <row r="8">
          <cell r="B8" t="str">
            <v>Mã sinh viên</v>
          </cell>
          <cell r="C8" t="str">
            <v>Họ và</v>
          </cell>
          <cell r="D8" t="str">
            <v>tên</v>
          </cell>
          <cell r="E8" t="str">
            <v>Ngày sinh</v>
          </cell>
          <cell r="F8" t="str">
            <v>Lớp</v>
          </cell>
          <cell r="G8" t="str">
            <v>Điểm</v>
          </cell>
        </row>
        <row r="9">
          <cell r="G9" t="str">
            <v>Số</v>
          </cell>
          <cell r="H9" t="str">
            <v>Chữ</v>
          </cell>
        </row>
        <row r="10">
          <cell r="B10">
            <v>202101001</v>
          </cell>
          <cell r="C10" t="str">
            <v xml:space="preserve">ĐỖ QUANG </v>
          </cell>
          <cell r="D10" t="str">
            <v>ANH</v>
          </cell>
          <cell r="E10" t="str">
            <v>19/01/2003</v>
          </cell>
          <cell r="F10" t="str">
            <v>D</v>
          </cell>
          <cell r="G10">
            <v>5</v>
          </cell>
        </row>
        <row r="11">
          <cell r="B11">
            <v>202101002</v>
          </cell>
          <cell r="C11" t="str">
            <v xml:space="preserve">NGUYỄN ĐỨC </v>
          </cell>
          <cell r="D11" t="str">
            <v>ANH</v>
          </cell>
          <cell r="E11" t="str">
            <v>12/06/2003</v>
          </cell>
          <cell r="F11" t="str">
            <v>D</v>
          </cell>
        </row>
        <row r="12">
          <cell r="B12">
            <v>202104034</v>
          </cell>
          <cell r="C12" t="str">
            <v>TRẦN VÂN</v>
          </cell>
          <cell r="D12" t="str">
            <v>ANH</v>
          </cell>
          <cell r="E12" t="str">
            <v>10/3/2003</v>
          </cell>
          <cell r="F12" t="str">
            <v>D</v>
          </cell>
        </row>
        <row r="13">
          <cell r="B13">
            <v>202101003</v>
          </cell>
          <cell r="C13" t="str">
            <v xml:space="preserve">HOÀNG THỊ NGỌC </v>
          </cell>
          <cell r="D13" t="str">
            <v>ÁNH</v>
          </cell>
          <cell r="E13" t="str">
            <v>29/12/2003</v>
          </cell>
          <cell r="F13" t="str">
            <v>D</v>
          </cell>
          <cell r="G13">
            <v>7.25</v>
          </cell>
        </row>
        <row r="14">
          <cell r="B14">
            <v>202101004</v>
          </cell>
          <cell r="C14" t="str">
            <v xml:space="preserve">NGUYỄN HƯNG </v>
          </cell>
          <cell r="D14" t="str">
            <v>BẮC</v>
          </cell>
          <cell r="E14" t="str">
            <v>27/06/2003</v>
          </cell>
          <cell r="F14" t="str">
            <v>D</v>
          </cell>
        </row>
        <row r="15">
          <cell r="B15">
            <v>202101005</v>
          </cell>
          <cell r="C15" t="str">
            <v xml:space="preserve">ĐẶNG NGỌC </v>
          </cell>
          <cell r="D15" t="str">
            <v>BÁCH</v>
          </cell>
          <cell r="E15" t="str">
            <v>24/01/2001</v>
          </cell>
          <cell r="F15" t="str">
            <v>D</v>
          </cell>
          <cell r="G15">
            <v>2.5</v>
          </cell>
        </row>
        <row r="16">
          <cell r="B16">
            <v>202101006</v>
          </cell>
          <cell r="C16" t="str">
            <v xml:space="preserve">LƯƠNG TIẾN </v>
          </cell>
          <cell r="D16" t="str">
            <v>CẦM</v>
          </cell>
          <cell r="E16" t="str">
            <v>23/10/2003</v>
          </cell>
          <cell r="F16" t="str">
            <v>D</v>
          </cell>
          <cell r="G16">
            <v>7</v>
          </cell>
        </row>
        <row r="17">
          <cell r="B17">
            <v>202101007</v>
          </cell>
          <cell r="C17" t="str">
            <v xml:space="preserve">HÀ THỊ </v>
          </cell>
          <cell r="D17" t="str">
            <v>CHI</v>
          </cell>
          <cell r="E17" t="str">
            <v>19/01/2003</v>
          </cell>
          <cell r="F17" t="str">
            <v>D</v>
          </cell>
          <cell r="G17">
            <v>9</v>
          </cell>
        </row>
        <row r="18">
          <cell r="B18">
            <v>202101008</v>
          </cell>
          <cell r="C18" t="str">
            <v xml:space="preserve">TRẦN MẠNH </v>
          </cell>
          <cell r="D18" t="str">
            <v>CHIẾN</v>
          </cell>
          <cell r="E18" t="str">
            <v>29/01/2003</v>
          </cell>
          <cell r="F18" t="str">
            <v>D</v>
          </cell>
        </row>
        <row r="19">
          <cell r="B19">
            <v>202101009</v>
          </cell>
          <cell r="C19" t="str">
            <v xml:space="preserve">BÙI MINH </v>
          </cell>
          <cell r="D19" t="str">
            <v>ĐỨC</v>
          </cell>
          <cell r="E19" t="str">
            <v>21/09/2003</v>
          </cell>
          <cell r="F19" t="str">
            <v>D</v>
          </cell>
        </row>
        <row r="20">
          <cell r="B20">
            <v>202101010</v>
          </cell>
          <cell r="C20" t="str">
            <v xml:space="preserve">NGUYỄN DUY MINH </v>
          </cell>
          <cell r="D20" t="str">
            <v>ĐỨC</v>
          </cell>
          <cell r="E20" t="str">
            <v>11/06/2002</v>
          </cell>
          <cell r="F20" t="str">
            <v>D</v>
          </cell>
        </row>
        <row r="21">
          <cell r="B21">
            <v>202101011</v>
          </cell>
          <cell r="C21" t="str">
            <v xml:space="preserve">HOÀNG MÌ </v>
          </cell>
          <cell r="D21" t="str">
            <v>DUNG</v>
          </cell>
          <cell r="E21" t="str">
            <v>11/02/2003</v>
          </cell>
          <cell r="F21" t="str">
            <v>D</v>
          </cell>
          <cell r="G21">
            <v>8.5</v>
          </cell>
        </row>
        <row r="22">
          <cell r="B22">
            <v>202101012</v>
          </cell>
          <cell r="C22" t="str">
            <v xml:space="preserve">BÙI QUÝ </v>
          </cell>
          <cell r="D22" t="str">
            <v>DƯƠNG</v>
          </cell>
          <cell r="E22" t="str">
            <v>24/10/2003</v>
          </cell>
          <cell r="F22" t="str">
            <v>D</v>
          </cell>
          <cell r="G22">
            <v>3.75</v>
          </cell>
        </row>
        <row r="23">
          <cell r="B23">
            <v>202101013</v>
          </cell>
          <cell r="C23" t="str">
            <v xml:space="preserve">ĐINH THẾ </v>
          </cell>
          <cell r="D23" t="str">
            <v>DƯƠNG</v>
          </cell>
          <cell r="E23" t="str">
            <v>12/03/2003</v>
          </cell>
          <cell r="F23" t="str">
            <v>D</v>
          </cell>
          <cell r="G23">
            <v>9.5</v>
          </cell>
        </row>
        <row r="24">
          <cell r="B24">
            <v>202101014</v>
          </cell>
          <cell r="C24" t="str">
            <v xml:space="preserve">ĐINH THỊ HUYỀN </v>
          </cell>
          <cell r="D24" t="str">
            <v>GIANG</v>
          </cell>
          <cell r="E24" t="str">
            <v>23/01/2003</v>
          </cell>
          <cell r="F24" t="str">
            <v>D</v>
          </cell>
        </row>
        <row r="25">
          <cell r="B25">
            <v>202101015</v>
          </cell>
          <cell r="C25" t="str">
            <v xml:space="preserve">NGUYỄN VĂN </v>
          </cell>
          <cell r="D25" t="str">
            <v>HẢI</v>
          </cell>
          <cell r="E25" t="str">
            <v>11/12/2003</v>
          </cell>
          <cell r="F25" t="str">
            <v>D</v>
          </cell>
          <cell r="G25">
            <v>5</v>
          </cell>
        </row>
        <row r="26">
          <cell r="B26">
            <v>202101016</v>
          </cell>
          <cell r="C26" t="str">
            <v xml:space="preserve">LÝ THỊ KIM </v>
          </cell>
          <cell r="D26" t="str">
            <v>HẰNG</v>
          </cell>
          <cell r="E26" t="str">
            <v>15/11/2003</v>
          </cell>
          <cell r="F26" t="str">
            <v>D</v>
          </cell>
          <cell r="G26">
            <v>5.25</v>
          </cell>
        </row>
        <row r="27">
          <cell r="B27">
            <v>202101017</v>
          </cell>
          <cell r="C27" t="str">
            <v xml:space="preserve">NGUYỄN THỊ </v>
          </cell>
          <cell r="D27" t="str">
            <v>HIỀN</v>
          </cell>
          <cell r="E27" t="str">
            <v>11/07/2003</v>
          </cell>
          <cell r="F27" t="str">
            <v>D</v>
          </cell>
        </row>
        <row r="28">
          <cell r="B28">
            <v>202101018</v>
          </cell>
          <cell r="C28" t="str">
            <v xml:space="preserve">TRẦN XUÂN </v>
          </cell>
          <cell r="D28" t="str">
            <v>HIẾU</v>
          </cell>
          <cell r="E28" t="str">
            <v>27/05/2003</v>
          </cell>
          <cell r="F28" t="str">
            <v>D</v>
          </cell>
          <cell r="G28">
            <v>2.75</v>
          </cell>
        </row>
        <row r="29">
          <cell r="B29">
            <v>202101020</v>
          </cell>
          <cell r="C29" t="str">
            <v xml:space="preserve">LƯƠNG KHÁNH </v>
          </cell>
          <cell r="D29" t="str">
            <v>HÒA</v>
          </cell>
          <cell r="E29" t="str">
            <v>14/12/2002</v>
          </cell>
          <cell r="F29" t="str">
            <v>D</v>
          </cell>
          <cell r="G29">
            <v>4</v>
          </cell>
        </row>
        <row r="30">
          <cell r="B30">
            <v>202101022</v>
          </cell>
          <cell r="C30" t="str">
            <v xml:space="preserve">LÊ HUY </v>
          </cell>
          <cell r="D30" t="str">
            <v>HOÀNG</v>
          </cell>
          <cell r="E30" t="str">
            <v>10/04/2003</v>
          </cell>
          <cell r="F30" t="str">
            <v>D</v>
          </cell>
          <cell r="G30">
            <v>9</v>
          </cell>
        </row>
        <row r="31">
          <cell r="B31">
            <v>202101023</v>
          </cell>
          <cell r="C31" t="str">
            <v xml:space="preserve">NGUYỄN THỊ THU </v>
          </cell>
          <cell r="D31" t="str">
            <v>HUỆ</v>
          </cell>
          <cell r="E31" t="str">
            <v>08/11/2003</v>
          </cell>
          <cell r="F31" t="str">
            <v>D</v>
          </cell>
        </row>
        <row r="34">
          <cell r="B34" t="str">
            <v>Mã sinh viên</v>
          </cell>
          <cell r="C34" t="str">
            <v>Họ và</v>
          </cell>
          <cell r="D34" t="str">
            <v>tên</v>
          </cell>
          <cell r="E34" t="str">
            <v>Ngày sinh</v>
          </cell>
          <cell r="F34" t="str">
            <v>Lớp</v>
          </cell>
          <cell r="G34" t="str">
            <v>Điểm</v>
          </cell>
        </row>
        <row r="35">
          <cell r="G35" t="str">
            <v>Số</v>
          </cell>
          <cell r="H35" t="str">
            <v>Chữ</v>
          </cell>
        </row>
        <row r="36">
          <cell r="B36">
            <v>202101025</v>
          </cell>
          <cell r="C36" t="str">
            <v xml:space="preserve">TRIỆU KIM </v>
          </cell>
          <cell r="D36" t="str">
            <v>HÙNG</v>
          </cell>
          <cell r="E36" t="str">
            <v>24/05/2002</v>
          </cell>
          <cell r="F36" t="str">
            <v>D</v>
          </cell>
          <cell r="G36">
            <v>5</v>
          </cell>
        </row>
        <row r="37">
          <cell r="B37">
            <v>202101026</v>
          </cell>
          <cell r="C37" t="str">
            <v xml:space="preserve">VŨ HOÀI </v>
          </cell>
          <cell r="D37" t="str">
            <v>HƯƠNG</v>
          </cell>
          <cell r="E37" t="str">
            <v>12/06/2003</v>
          </cell>
          <cell r="F37" t="str">
            <v>D</v>
          </cell>
          <cell r="G37">
            <v>4</v>
          </cell>
        </row>
        <row r="38">
          <cell r="B38">
            <v>202101027</v>
          </cell>
          <cell r="C38" t="str">
            <v xml:space="preserve">LƯU ĐÌNH ĐỨC </v>
          </cell>
          <cell r="D38" t="str">
            <v>HUY</v>
          </cell>
          <cell r="E38" t="str">
            <v>16/02/2003</v>
          </cell>
          <cell r="F38" t="str">
            <v>D</v>
          </cell>
          <cell r="G38">
            <v>3.5</v>
          </cell>
        </row>
        <row r="39">
          <cell r="B39">
            <v>202101028</v>
          </cell>
          <cell r="C39" t="str">
            <v xml:space="preserve">MAI XUÂN </v>
          </cell>
          <cell r="D39" t="str">
            <v>HUY</v>
          </cell>
          <cell r="E39" t="str">
            <v>20/11/2003</v>
          </cell>
          <cell r="F39" t="str">
            <v>D</v>
          </cell>
        </row>
        <row r="40">
          <cell r="B40">
            <v>202101029</v>
          </cell>
          <cell r="C40" t="str">
            <v xml:space="preserve">PHẠM GIA </v>
          </cell>
          <cell r="D40" t="str">
            <v>HUY</v>
          </cell>
          <cell r="E40" t="str">
            <v>02/07/2003</v>
          </cell>
          <cell r="F40" t="str">
            <v>D</v>
          </cell>
          <cell r="G40">
            <v>2.25</v>
          </cell>
        </row>
        <row r="41">
          <cell r="B41">
            <v>202101031</v>
          </cell>
          <cell r="C41" t="str">
            <v xml:space="preserve">BẠC CẦM DIỆU </v>
          </cell>
          <cell r="D41" t="str">
            <v>HUYỀN</v>
          </cell>
          <cell r="E41" t="str">
            <v>08/07/2003</v>
          </cell>
          <cell r="F41" t="str">
            <v>D</v>
          </cell>
        </row>
        <row r="42">
          <cell r="B42">
            <v>202101032</v>
          </cell>
          <cell r="C42" t="str">
            <v xml:space="preserve">HOÀNG BẢO </v>
          </cell>
          <cell r="D42" t="str">
            <v>KHÁNH</v>
          </cell>
          <cell r="E42" t="str">
            <v>25/07/2003</v>
          </cell>
          <cell r="F42" t="str">
            <v>D</v>
          </cell>
          <cell r="G42">
            <v>7</v>
          </cell>
        </row>
        <row r="43">
          <cell r="B43">
            <v>202101034</v>
          </cell>
          <cell r="C43" t="str">
            <v>LÊ TRẦN TRUNG</v>
          </cell>
          <cell r="D43" t="str">
            <v>KIÊN</v>
          </cell>
          <cell r="E43" t="str">
            <v>06/07/2002</v>
          </cell>
          <cell r="F43" t="str">
            <v>D</v>
          </cell>
          <cell r="G43">
            <v>3</v>
          </cell>
        </row>
        <row r="44">
          <cell r="B44">
            <v>202101033</v>
          </cell>
          <cell r="C44" t="str">
            <v xml:space="preserve">TRẦN TRUNG </v>
          </cell>
          <cell r="D44" t="str">
            <v>KIÊN</v>
          </cell>
          <cell r="E44" t="str">
            <v>27/12/2003</v>
          </cell>
          <cell r="F44" t="str">
            <v>D</v>
          </cell>
          <cell r="G44">
            <v>5.25</v>
          </cell>
        </row>
        <row r="45">
          <cell r="B45">
            <v>202101035</v>
          </cell>
          <cell r="C45" t="str">
            <v xml:space="preserve">NGUYỄN NHẬT BẢO </v>
          </cell>
          <cell r="D45" t="str">
            <v>LÂM</v>
          </cell>
          <cell r="E45" t="str">
            <v>06/08/2003</v>
          </cell>
          <cell r="F45" t="str">
            <v>D</v>
          </cell>
          <cell r="G45">
            <v>4.5</v>
          </cell>
        </row>
        <row r="46">
          <cell r="B46">
            <v>202101038</v>
          </cell>
          <cell r="C46" t="str">
            <v xml:space="preserve">HOÀNG THỊ PHƯƠNG </v>
          </cell>
          <cell r="D46" t="str">
            <v>LINH</v>
          </cell>
          <cell r="E46" t="str">
            <v>21/10/2003</v>
          </cell>
          <cell r="F46" t="str">
            <v>D</v>
          </cell>
          <cell r="G46">
            <v>3.5</v>
          </cell>
        </row>
        <row r="47">
          <cell r="B47">
            <v>202101039</v>
          </cell>
          <cell r="C47" t="str">
            <v xml:space="preserve">HOÀNG THÙY </v>
          </cell>
          <cell r="D47" t="str">
            <v>LINH</v>
          </cell>
          <cell r="E47" t="str">
            <v>19/11/2003</v>
          </cell>
          <cell r="F47" t="str">
            <v>D</v>
          </cell>
          <cell r="G47">
            <v>2.5</v>
          </cell>
        </row>
        <row r="48">
          <cell r="B48">
            <v>202101041</v>
          </cell>
          <cell r="C48" t="str">
            <v xml:space="preserve">LÒ THỊ </v>
          </cell>
          <cell r="D48" t="str">
            <v>LINH</v>
          </cell>
          <cell r="E48" t="str">
            <v>11/10/2002</v>
          </cell>
          <cell r="F48" t="str">
            <v>D</v>
          </cell>
          <cell r="G48">
            <v>2.25</v>
          </cell>
        </row>
        <row r="49">
          <cell r="B49">
            <v>202101040</v>
          </cell>
          <cell r="C49" t="str">
            <v>PHẠM THỊ KHÁNH</v>
          </cell>
          <cell r="D49" t="str">
            <v>LINH</v>
          </cell>
          <cell r="E49" t="str">
            <v>24/06/2002</v>
          </cell>
          <cell r="F49" t="str">
            <v>D</v>
          </cell>
        </row>
        <row r="50">
          <cell r="B50">
            <v>202101042</v>
          </cell>
          <cell r="C50" t="str">
            <v xml:space="preserve">NGUYỄN THÀNH </v>
          </cell>
          <cell r="D50" t="str">
            <v>LONG</v>
          </cell>
          <cell r="E50" t="str">
            <v>11/12/2003</v>
          </cell>
          <cell r="F50" t="str">
            <v>D</v>
          </cell>
          <cell r="G50">
            <v>4.5</v>
          </cell>
        </row>
        <row r="51">
          <cell r="B51">
            <v>202101043</v>
          </cell>
          <cell r="C51" t="str">
            <v xml:space="preserve">VI THỊ BÍCH </v>
          </cell>
          <cell r="D51" t="str">
            <v>LY</v>
          </cell>
          <cell r="E51" t="str">
            <v>05/11/2002</v>
          </cell>
          <cell r="F51" t="str">
            <v>D</v>
          </cell>
        </row>
        <row r="52">
          <cell r="B52">
            <v>202101044</v>
          </cell>
          <cell r="C52" t="str">
            <v xml:space="preserve">HOÀNG CÔNG </v>
          </cell>
          <cell r="D52" t="str">
            <v>MINH</v>
          </cell>
          <cell r="E52" t="str">
            <v>01/01/2003</v>
          </cell>
          <cell r="F52" t="str">
            <v>D</v>
          </cell>
          <cell r="G52">
            <v>2.5</v>
          </cell>
        </row>
        <row r="53">
          <cell r="B53">
            <v>202101045</v>
          </cell>
          <cell r="C53" t="str">
            <v xml:space="preserve">LÊ TRƯỜNG </v>
          </cell>
          <cell r="D53" t="str">
            <v>MINH</v>
          </cell>
          <cell r="E53" t="str">
            <v>22/09/2003</v>
          </cell>
          <cell r="F53" t="str">
            <v>D</v>
          </cell>
          <cell r="G53">
            <v>7.25</v>
          </cell>
        </row>
        <row r="54">
          <cell r="B54">
            <v>202101046</v>
          </cell>
          <cell r="C54" t="str">
            <v xml:space="preserve">NGUYỄN ĐOÀN TÚ </v>
          </cell>
          <cell r="D54" t="str">
            <v>MINH</v>
          </cell>
          <cell r="E54" t="str">
            <v>28/03/2003</v>
          </cell>
          <cell r="F54" t="str">
            <v>D</v>
          </cell>
          <cell r="G54">
            <v>6.5</v>
          </cell>
        </row>
        <row r="55">
          <cell r="B55">
            <v>202101047</v>
          </cell>
          <cell r="C55" t="str">
            <v xml:space="preserve">TRỊNH HOÀNG </v>
          </cell>
          <cell r="D55" t="str">
            <v>NAM</v>
          </cell>
          <cell r="E55" t="str">
            <v>23/05/1994</v>
          </cell>
          <cell r="F55" t="str">
            <v>D</v>
          </cell>
          <cell r="G55">
            <v>8.25</v>
          </cell>
        </row>
        <row r="58">
          <cell r="B58" t="str">
            <v>Mã sinh viên</v>
          </cell>
          <cell r="C58" t="str">
            <v>Họ và</v>
          </cell>
          <cell r="D58" t="str">
            <v>tên</v>
          </cell>
          <cell r="E58" t="str">
            <v>Ngày sinh</v>
          </cell>
          <cell r="F58" t="str">
            <v>Lớp</v>
          </cell>
          <cell r="G58" t="str">
            <v>Điểm</v>
          </cell>
        </row>
        <row r="59">
          <cell r="G59" t="str">
            <v>Số</v>
          </cell>
          <cell r="H59" t="str">
            <v>Chữ</v>
          </cell>
        </row>
        <row r="60">
          <cell r="B60">
            <v>202101048</v>
          </cell>
          <cell r="C60" t="str">
            <v xml:space="preserve">NÔNG ĐỨC </v>
          </cell>
          <cell r="D60" t="str">
            <v>NGÂN</v>
          </cell>
          <cell r="E60" t="str">
            <v>04/06/2003</v>
          </cell>
          <cell r="F60" t="str">
            <v>D</v>
          </cell>
        </row>
        <row r="61">
          <cell r="B61">
            <v>202101049</v>
          </cell>
          <cell r="C61" t="str">
            <v xml:space="preserve">ĐẶNG BẢO </v>
          </cell>
          <cell r="D61" t="str">
            <v>NGỌC</v>
          </cell>
          <cell r="E61" t="str">
            <v>05/12/2003</v>
          </cell>
          <cell r="F61" t="str">
            <v>D</v>
          </cell>
          <cell r="G61">
            <v>0.5</v>
          </cell>
        </row>
        <row r="62">
          <cell r="B62">
            <v>202101050</v>
          </cell>
          <cell r="C62" t="str">
            <v xml:space="preserve">HUỲNH NGỌC VÂN </v>
          </cell>
          <cell r="D62" t="str">
            <v>NHI</v>
          </cell>
          <cell r="E62" t="str">
            <v>13/07/2003</v>
          </cell>
          <cell r="F62" t="str">
            <v>D</v>
          </cell>
          <cell r="G62">
            <v>9</v>
          </cell>
        </row>
        <row r="63">
          <cell r="B63">
            <v>202101051</v>
          </cell>
          <cell r="C63" t="str">
            <v xml:space="preserve">BÙI HỒNG </v>
          </cell>
          <cell r="D63" t="str">
            <v>NHUNG</v>
          </cell>
          <cell r="E63" t="str">
            <v>26/12/2003</v>
          </cell>
          <cell r="F63" t="str">
            <v>D</v>
          </cell>
          <cell r="G63">
            <v>4.5</v>
          </cell>
        </row>
        <row r="64">
          <cell r="B64">
            <v>202101053</v>
          </cell>
          <cell r="C64" t="str">
            <v xml:space="preserve">TRẦN TẤN </v>
          </cell>
          <cell r="D64" t="str">
            <v>PHÁT</v>
          </cell>
          <cell r="E64" t="str">
            <v>20/03/2001</v>
          </cell>
          <cell r="F64" t="str">
            <v>D</v>
          </cell>
        </row>
        <row r="65">
          <cell r="B65">
            <v>202101055</v>
          </cell>
          <cell r="C65" t="str">
            <v xml:space="preserve">LÊ LAN </v>
          </cell>
          <cell r="D65" t="str">
            <v>PHƯƠNG</v>
          </cell>
          <cell r="E65" t="str">
            <v>13/02/2001</v>
          </cell>
          <cell r="F65" t="str">
            <v>D</v>
          </cell>
        </row>
        <row r="66">
          <cell r="B66">
            <v>202101054</v>
          </cell>
          <cell r="C66" t="str">
            <v xml:space="preserve">NGUYỄN THỊ THU </v>
          </cell>
          <cell r="D66" t="str">
            <v>PHƯƠNG</v>
          </cell>
          <cell r="E66" t="str">
            <v>12/08/2003</v>
          </cell>
          <cell r="F66" t="str">
            <v>D</v>
          </cell>
          <cell r="G66">
            <v>6.75</v>
          </cell>
        </row>
        <row r="67">
          <cell r="B67">
            <v>202101057</v>
          </cell>
          <cell r="C67" t="str">
            <v xml:space="preserve">MA HỒNG </v>
          </cell>
          <cell r="D67" t="str">
            <v>SƠN</v>
          </cell>
          <cell r="E67" t="str">
            <v>23/04/2003</v>
          </cell>
          <cell r="F67" t="str">
            <v>D</v>
          </cell>
          <cell r="G67">
            <v>3.5</v>
          </cell>
        </row>
        <row r="68">
          <cell r="B68">
            <v>202101060</v>
          </cell>
          <cell r="C68" t="str">
            <v xml:space="preserve">NGUYỄN Y THANH </v>
          </cell>
          <cell r="D68" t="str">
            <v>THẢO</v>
          </cell>
          <cell r="E68" t="str">
            <v>09/04/2003</v>
          </cell>
          <cell r="F68" t="str">
            <v>D</v>
          </cell>
          <cell r="G68">
            <v>3.75</v>
          </cell>
        </row>
        <row r="69">
          <cell r="B69">
            <v>202101061</v>
          </cell>
          <cell r="C69" t="str">
            <v xml:space="preserve">PHẠM ĐỨC </v>
          </cell>
          <cell r="D69" t="str">
            <v>THỊNH</v>
          </cell>
          <cell r="E69" t="str">
            <v>12/03/2001</v>
          </cell>
          <cell r="F69" t="str">
            <v>D</v>
          </cell>
        </row>
        <row r="70">
          <cell r="B70">
            <v>202101063</v>
          </cell>
          <cell r="C70" t="str">
            <v xml:space="preserve">NGUYỄN HOÀNG THANH </v>
          </cell>
          <cell r="D70" t="str">
            <v>TRANG</v>
          </cell>
          <cell r="E70" t="str">
            <v>20/01/2002</v>
          </cell>
          <cell r="F70" t="str">
            <v>D</v>
          </cell>
        </row>
        <row r="71">
          <cell r="B71">
            <v>202101069</v>
          </cell>
          <cell r="C71" t="str">
            <v xml:space="preserve">TRẦN THỊ THÙY </v>
          </cell>
          <cell r="D71" t="str">
            <v>TRANG</v>
          </cell>
          <cell r="E71" t="str">
            <v>14/11/2002</v>
          </cell>
          <cell r="F71" t="str">
            <v>D</v>
          </cell>
        </row>
        <row r="72">
          <cell r="B72">
            <v>202101067</v>
          </cell>
          <cell r="C72" t="str">
            <v xml:space="preserve">TRẦN THÙY </v>
          </cell>
          <cell r="D72" t="str">
            <v>TRANG</v>
          </cell>
          <cell r="E72" t="str">
            <v>27/09/2003</v>
          </cell>
          <cell r="F72" t="str">
            <v>D</v>
          </cell>
          <cell r="G72">
            <v>4.75</v>
          </cell>
        </row>
        <row r="73">
          <cell r="B73">
            <v>2019010037</v>
          </cell>
          <cell r="C73" t="str">
            <v>PHAN TẤN</v>
          </cell>
          <cell r="D73" t="str">
            <v>TRÌ</v>
          </cell>
          <cell r="E73" t="str">
            <v>30/08/2001</v>
          </cell>
          <cell r="F73" t="str">
            <v>D</v>
          </cell>
          <cell r="G73">
            <v>4</v>
          </cell>
        </row>
        <row r="74">
          <cell r="B74">
            <v>202101070</v>
          </cell>
          <cell r="C74" t="str">
            <v xml:space="preserve">NGUYỄN BẢO </v>
          </cell>
          <cell r="D74" t="str">
            <v>TRUNG</v>
          </cell>
          <cell r="E74" t="str">
            <v>29/01/2003</v>
          </cell>
          <cell r="F74" t="str">
            <v>D</v>
          </cell>
          <cell r="G74">
            <v>0</v>
          </cell>
        </row>
        <row r="75">
          <cell r="B75">
            <v>202101071</v>
          </cell>
          <cell r="C75" t="str">
            <v xml:space="preserve">NGUYỄN ĐỨC </v>
          </cell>
          <cell r="D75" t="str">
            <v>TRUNG</v>
          </cell>
          <cell r="E75" t="str">
            <v>26/02/2003</v>
          </cell>
          <cell r="F75" t="str">
            <v>D</v>
          </cell>
        </row>
        <row r="76">
          <cell r="B76">
            <v>202001048</v>
          </cell>
          <cell r="C76" t="str">
            <v>PHẠM ANH</v>
          </cell>
          <cell r="D76" t="str">
            <v>TÚ</v>
          </cell>
          <cell r="E76" t="str">
            <v>01/06/2002</v>
          </cell>
          <cell r="F76" t="str">
            <v>D</v>
          </cell>
          <cell r="G76">
            <v>4.75</v>
          </cell>
        </row>
        <row r="77">
          <cell r="B77">
            <v>202101072</v>
          </cell>
          <cell r="C77" t="str">
            <v xml:space="preserve">DƯƠNG THỊ </v>
          </cell>
          <cell r="D77" t="str">
            <v>TUYẾT</v>
          </cell>
          <cell r="E77" t="str">
            <v>01/10/2003</v>
          </cell>
          <cell r="F77" t="str">
            <v>D</v>
          </cell>
          <cell r="G77">
            <v>5</v>
          </cell>
        </row>
        <row r="78">
          <cell r="B78">
            <v>202101073</v>
          </cell>
          <cell r="C78" t="str">
            <v xml:space="preserve">NGÔ THANH </v>
          </cell>
          <cell r="D78" t="str">
            <v>VÂN</v>
          </cell>
          <cell r="E78" t="str">
            <v>24/10/2003</v>
          </cell>
          <cell r="F78" t="str">
            <v>D</v>
          </cell>
          <cell r="G78">
            <v>3.25</v>
          </cell>
        </row>
        <row r="79">
          <cell r="B79">
            <v>202001014</v>
          </cell>
          <cell r="C79" t="str">
            <v>THÀO THỊ NGỌC</v>
          </cell>
          <cell r="D79" t="str">
            <v>HẰNG</v>
          </cell>
          <cell r="E79" t="str">
            <v>202001014</v>
          </cell>
          <cell r="F79" t="str">
            <v>D</v>
          </cell>
          <cell r="G79">
            <v>2.25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37" zoomScaleNormal="100" workbookViewId="0">
      <selection activeCell="H12" sqref="H12"/>
    </sheetView>
  </sheetViews>
  <sheetFormatPr defaultColWidth="9.140625" defaultRowHeight="15" x14ac:dyDescent="0.25"/>
  <cols>
    <col min="1" max="1" width="3.7109375" style="2" bestFit="1" customWidth="1"/>
    <col min="2" max="2" width="10" style="1" bestFit="1" customWidth="1"/>
    <col min="3" max="3" width="19.85546875" style="2" bestFit="1" customWidth="1"/>
    <col min="4" max="4" width="8.85546875" style="2" customWidth="1"/>
    <col min="5" max="5" width="10.140625" style="2" bestFit="1" customWidth="1"/>
    <col min="6" max="10" width="6.7109375" style="1" customWidth="1"/>
    <col min="11" max="11" width="13.85546875" style="2" customWidth="1"/>
    <col min="12" max="16384" width="9.140625" style="2"/>
  </cols>
  <sheetData>
    <row r="1" spans="1:11" customFormat="1" ht="18.75" x14ac:dyDescent="0.3">
      <c r="A1" s="37" t="s">
        <v>0</v>
      </c>
      <c r="B1" s="37"/>
      <c r="C1" s="37"/>
      <c r="D1" s="37"/>
      <c r="E1" s="6"/>
      <c r="F1" s="8"/>
      <c r="G1" s="8"/>
      <c r="H1" s="8"/>
      <c r="I1" s="8"/>
      <c r="J1" s="8"/>
      <c r="K1" s="7"/>
    </row>
    <row r="2" spans="1:11" customFormat="1" ht="18.75" x14ac:dyDescent="0.3">
      <c r="A2" s="9" t="s">
        <v>1</v>
      </c>
      <c r="B2" s="9"/>
      <c r="C2" s="9"/>
      <c r="D2" s="9"/>
      <c r="E2" s="9"/>
      <c r="F2" s="8"/>
      <c r="G2" s="8"/>
      <c r="H2" s="8"/>
      <c r="I2" s="8"/>
      <c r="J2" s="8"/>
      <c r="K2" s="7"/>
    </row>
    <row r="3" spans="1:11" customFormat="1" ht="18" x14ac:dyDescent="0.35">
      <c r="A3" s="7"/>
      <c r="B3" s="7"/>
      <c r="C3" s="7"/>
      <c r="D3" s="7"/>
      <c r="E3" s="7"/>
      <c r="F3" s="8"/>
      <c r="G3" s="8"/>
      <c r="H3" s="8"/>
      <c r="I3" s="8"/>
      <c r="J3" s="8"/>
      <c r="K3" s="7"/>
    </row>
    <row r="4" spans="1:11" customFormat="1" ht="18.75" x14ac:dyDescent="0.3">
      <c r="A4" s="38" t="s">
        <v>130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customFormat="1" ht="18.75" x14ac:dyDescent="0.3">
      <c r="A5" s="39" t="s">
        <v>139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18.75" x14ac:dyDescent="0.25">
      <c r="A6" s="40" t="s">
        <v>140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16.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1" s="5" customFormat="1" ht="50.1" customHeight="1" x14ac:dyDescent="0.25">
      <c r="A8" s="43" t="s">
        <v>2</v>
      </c>
      <c r="B8" s="43" t="s">
        <v>3</v>
      </c>
      <c r="C8" s="45" t="s">
        <v>4</v>
      </c>
      <c r="D8" s="47" t="s">
        <v>5</v>
      </c>
      <c r="E8" s="41" t="s">
        <v>6</v>
      </c>
      <c r="F8" s="49" t="s">
        <v>126</v>
      </c>
      <c r="G8" s="50"/>
      <c r="H8" s="51" t="s">
        <v>127</v>
      </c>
      <c r="I8" s="51" t="s">
        <v>131</v>
      </c>
      <c r="J8" s="51" t="s">
        <v>132</v>
      </c>
      <c r="K8" s="41" t="s">
        <v>7</v>
      </c>
    </row>
    <row r="9" spans="1:11" s="5" customFormat="1" ht="42" customHeight="1" x14ac:dyDescent="0.25">
      <c r="A9" s="44"/>
      <c r="B9" s="44"/>
      <c r="C9" s="46"/>
      <c r="D9" s="48"/>
      <c r="E9" s="42"/>
      <c r="F9" s="35" t="s">
        <v>128</v>
      </c>
      <c r="G9" s="35" t="s">
        <v>129</v>
      </c>
      <c r="H9" s="52"/>
      <c r="I9" s="52"/>
      <c r="J9" s="52"/>
      <c r="K9" s="42"/>
    </row>
    <row r="10" spans="1:11" s="3" customFormat="1" ht="20.100000000000001" customHeight="1" x14ac:dyDescent="0.25">
      <c r="A10" s="14">
        <v>1</v>
      </c>
      <c r="B10" s="14">
        <v>202101001</v>
      </c>
      <c r="C10" s="15" t="s">
        <v>8</v>
      </c>
      <c r="D10" s="16" t="s">
        <v>9</v>
      </c>
      <c r="E10" s="17" t="s">
        <v>10</v>
      </c>
      <c r="F10" s="18">
        <v>6</v>
      </c>
      <c r="G10" s="18">
        <v>6.9</v>
      </c>
      <c r="H10" s="53">
        <f>VLOOKUP(B10,'[1]306-C'!$B$1:$H$79,6,0)</f>
        <v>5</v>
      </c>
      <c r="I10" s="19">
        <f>ROUND(F10*10%+G10*30%+H10*60%,1)</f>
        <v>5.7</v>
      </c>
      <c r="J10" s="20" t="str">
        <f>IF(I10&lt;4,"F",IF(AND(I10&gt;=4,I10&lt;=4.9),"D",IF(AND(I10&gt;=5,I10&lt;=5.4),"D+",IF(AND(I10&gt;=5.5,I10&lt;=6.4),"C",IF(AND(I10&gt;=6.5,I10&lt;=6.9),"C+",IF(AND(I10&gt;=7,I10&lt;=7.9),"B",IF(AND(I10&gt;=8,I10&lt;=8.4),"B+",IF(AND(I10&lt;=8.5,I10&gt;=8.9),"A","A+"))))))))</f>
        <v>C</v>
      </c>
      <c r="K10" s="10"/>
    </row>
    <row r="11" spans="1:11" s="3" customFormat="1" ht="20.100000000000001" customHeight="1" x14ac:dyDescent="0.25">
      <c r="A11" s="14">
        <v>2</v>
      </c>
      <c r="B11" s="14">
        <v>202101003</v>
      </c>
      <c r="C11" s="15" t="s">
        <v>12</v>
      </c>
      <c r="D11" s="16" t="s">
        <v>13</v>
      </c>
      <c r="E11" s="17" t="s">
        <v>14</v>
      </c>
      <c r="F11" s="18">
        <v>9</v>
      </c>
      <c r="G11" s="18">
        <v>9.3000000000000007</v>
      </c>
      <c r="H11" s="54">
        <f>VLOOKUP(B11,'[1]306-C'!$B$1:$H$79,6,0)</f>
        <v>7.25</v>
      </c>
      <c r="I11" s="21">
        <f t="shared" ref="I11:I57" si="0">ROUND(F11*10%+G11*30%+H11*60%,1)</f>
        <v>8</v>
      </c>
      <c r="J11" s="22" t="str">
        <f t="shared" ref="J11:J57" si="1">IF(I11&lt;4,"F",IF(AND(I11&gt;=4,I11&lt;=4.9),"D",IF(AND(I11&gt;=5,I11&lt;=5.4),"D+",IF(AND(I11&gt;=5.5,I11&lt;=6.4),"C",IF(AND(I11&gt;=6.5,I11&lt;=6.9),"C+",IF(AND(I11&gt;=7,I11&lt;=7.9),"B",IF(AND(I11&gt;=8,I11&lt;=8.4),"B+",IF(AND(I11&lt;=8.5,I11&gt;=8.9),"A","A+"))))))))</f>
        <v>B+</v>
      </c>
      <c r="K11" s="10"/>
    </row>
    <row r="12" spans="1:11" s="3" customFormat="1" ht="20.100000000000001" customHeight="1" x14ac:dyDescent="0.25">
      <c r="A12" s="14">
        <v>3</v>
      </c>
      <c r="B12" s="23">
        <v>202101004</v>
      </c>
      <c r="C12" s="24" t="s">
        <v>15</v>
      </c>
      <c r="D12" s="25" t="s">
        <v>16</v>
      </c>
      <c r="E12" s="12" t="s">
        <v>17</v>
      </c>
      <c r="F12" s="18">
        <v>0</v>
      </c>
      <c r="G12" s="18">
        <v>5.7</v>
      </c>
      <c r="H12" s="54">
        <f>VLOOKUP(B12,'[1]306-C'!$B$1:$H$79,6,0)</f>
        <v>0</v>
      </c>
      <c r="I12" s="21">
        <f t="shared" si="0"/>
        <v>1.7</v>
      </c>
      <c r="J12" s="22" t="str">
        <f t="shared" si="1"/>
        <v>F</v>
      </c>
      <c r="K12" s="11" t="s">
        <v>146</v>
      </c>
    </row>
    <row r="13" spans="1:11" s="3" customFormat="1" ht="20.100000000000001" customHeight="1" x14ac:dyDescent="0.25">
      <c r="A13" s="14">
        <v>4</v>
      </c>
      <c r="B13" s="23">
        <v>202101005</v>
      </c>
      <c r="C13" s="24" t="s">
        <v>18</v>
      </c>
      <c r="D13" s="25" t="s">
        <v>19</v>
      </c>
      <c r="E13" s="12" t="s">
        <v>20</v>
      </c>
      <c r="F13" s="18">
        <v>8.5</v>
      </c>
      <c r="G13" s="18">
        <v>8.6999999999999993</v>
      </c>
      <c r="H13" s="54">
        <f>VLOOKUP(B13,'[1]306-C'!$B$1:$H$79,6,0)</f>
        <v>2.5</v>
      </c>
      <c r="I13" s="21">
        <f t="shared" si="0"/>
        <v>5</v>
      </c>
      <c r="J13" s="22" t="str">
        <f t="shared" si="1"/>
        <v>D+</v>
      </c>
      <c r="K13" s="11"/>
    </row>
    <row r="14" spans="1:11" s="3" customFormat="1" ht="20.100000000000001" customHeight="1" x14ac:dyDescent="0.25">
      <c r="A14" s="14">
        <v>5</v>
      </c>
      <c r="B14" s="23">
        <v>202101006</v>
      </c>
      <c r="C14" s="24" t="s">
        <v>21</v>
      </c>
      <c r="D14" s="25" t="s">
        <v>22</v>
      </c>
      <c r="E14" s="12" t="s">
        <v>23</v>
      </c>
      <c r="F14" s="18">
        <v>8</v>
      </c>
      <c r="G14" s="18">
        <v>7.8</v>
      </c>
      <c r="H14" s="54">
        <f>VLOOKUP(B14,'[1]306-C'!$B$1:$H$79,6,0)</f>
        <v>7</v>
      </c>
      <c r="I14" s="21">
        <f t="shared" si="0"/>
        <v>7.3</v>
      </c>
      <c r="J14" s="22" t="str">
        <f t="shared" si="1"/>
        <v>B</v>
      </c>
      <c r="K14" s="11"/>
    </row>
    <row r="15" spans="1:11" s="3" customFormat="1" ht="20.100000000000001" customHeight="1" x14ac:dyDescent="0.25">
      <c r="A15" s="14">
        <v>6</v>
      </c>
      <c r="B15" s="23">
        <v>202101007</v>
      </c>
      <c r="C15" s="24" t="s">
        <v>24</v>
      </c>
      <c r="D15" s="25" t="s">
        <v>25</v>
      </c>
      <c r="E15" s="12" t="s">
        <v>10</v>
      </c>
      <c r="F15" s="18">
        <v>8.5</v>
      </c>
      <c r="G15" s="18">
        <v>8.9</v>
      </c>
      <c r="H15" s="54">
        <f>VLOOKUP(B15,'[1]306-C'!$B$1:$H$79,6,0)</f>
        <v>9</v>
      </c>
      <c r="I15" s="21">
        <f t="shared" si="0"/>
        <v>8.9</v>
      </c>
      <c r="J15" s="22" t="str">
        <f t="shared" si="1"/>
        <v>A+</v>
      </c>
      <c r="K15" s="11"/>
    </row>
    <row r="16" spans="1:11" s="3" customFormat="1" ht="20.100000000000001" customHeight="1" x14ac:dyDescent="0.25">
      <c r="A16" s="14">
        <v>7</v>
      </c>
      <c r="B16" s="23">
        <v>202101010</v>
      </c>
      <c r="C16" s="24" t="s">
        <v>28</v>
      </c>
      <c r="D16" s="25" t="s">
        <v>27</v>
      </c>
      <c r="E16" s="12" t="s">
        <v>29</v>
      </c>
      <c r="F16" s="18">
        <v>0</v>
      </c>
      <c r="G16" s="18">
        <v>0</v>
      </c>
      <c r="H16" s="54">
        <f>VLOOKUP(B16,'[1]306-C'!$B$1:$H$79,6,0)</f>
        <v>0</v>
      </c>
      <c r="I16" s="21">
        <f t="shared" si="0"/>
        <v>0</v>
      </c>
      <c r="J16" s="22" t="str">
        <f t="shared" si="1"/>
        <v>F</v>
      </c>
      <c r="K16" s="11" t="s">
        <v>146</v>
      </c>
    </row>
    <row r="17" spans="1:11" s="3" customFormat="1" ht="20.100000000000001" customHeight="1" x14ac:dyDescent="0.25">
      <c r="A17" s="14">
        <v>8</v>
      </c>
      <c r="B17" s="23">
        <v>202101011</v>
      </c>
      <c r="C17" s="24" t="s">
        <v>30</v>
      </c>
      <c r="D17" s="25" t="s">
        <v>31</v>
      </c>
      <c r="E17" s="12" t="s">
        <v>32</v>
      </c>
      <c r="F17" s="18">
        <v>8</v>
      </c>
      <c r="G17" s="18">
        <v>9</v>
      </c>
      <c r="H17" s="54">
        <f>VLOOKUP(B17,'[1]306-C'!$B$1:$H$79,6,0)</f>
        <v>8.5</v>
      </c>
      <c r="I17" s="21">
        <f t="shared" si="0"/>
        <v>8.6</v>
      </c>
      <c r="J17" s="22" t="str">
        <f t="shared" si="1"/>
        <v>A+</v>
      </c>
      <c r="K17" s="12"/>
    </row>
    <row r="18" spans="1:11" s="3" customFormat="1" ht="20.100000000000001" customHeight="1" x14ac:dyDescent="0.25">
      <c r="A18" s="14">
        <v>9</v>
      </c>
      <c r="B18" s="23">
        <v>202101012</v>
      </c>
      <c r="C18" s="24" t="s">
        <v>33</v>
      </c>
      <c r="D18" s="25" t="s">
        <v>34</v>
      </c>
      <c r="E18" s="12" t="s">
        <v>35</v>
      </c>
      <c r="F18" s="18">
        <v>8</v>
      </c>
      <c r="G18" s="18">
        <v>6.6</v>
      </c>
      <c r="H18" s="54">
        <f>VLOOKUP(B18,'[1]306-C'!$B$1:$H$79,6,0)</f>
        <v>3.75</v>
      </c>
      <c r="I18" s="21">
        <f t="shared" si="0"/>
        <v>5</v>
      </c>
      <c r="J18" s="22" t="str">
        <f t="shared" si="1"/>
        <v>D+</v>
      </c>
      <c r="K18" s="11"/>
    </row>
    <row r="19" spans="1:11" s="3" customFormat="1" ht="20.100000000000001" customHeight="1" x14ac:dyDescent="0.25">
      <c r="A19" s="14">
        <v>10</v>
      </c>
      <c r="B19" s="23">
        <v>202101013</v>
      </c>
      <c r="C19" s="24" t="s">
        <v>36</v>
      </c>
      <c r="D19" s="25" t="s">
        <v>34</v>
      </c>
      <c r="E19" s="12" t="s">
        <v>37</v>
      </c>
      <c r="F19" s="18">
        <v>8</v>
      </c>
      <c r="G19" s="18">
        <v>8.3000000000000007</v>
      </c>
      <c r="H19" s="54">
        <f>VLOOKUP(B19,'[1]306-C'!$B$1:$H$79,6,0)</f>
        <v>9.5</v>
      </c>
      <c r="I19" s="21">
        <f t="shared" si="0"/>
        <v>9</v>
      </c>
      <c r="J19" s="22" t="str">
        <f t="shared" si="1"/>
        <v>A+</v>
      </c>
      <c r="K19" s="11"/>
    </row>
    <row r="20" spans="1:11" s="3" customFormat="1" ht="20.100000000000001" customHeight="1" x14ac:dyDescent="0.25">
      <c r="A20" s="14">
        <v>11</v>
      </c>
      <c r="B20" s="23">
        <v>202101015</v>
      </c>
      <c r="C20" s="24" t="s">
        <v>38</v>
      </c>
      <c r="D20" s="25" t="s">
        <v>39</v>
      </c>
      <c r="E20" s="12" t="s">
        <v>40</v>
      </c>
      <c r="F20" s="18">
        <v>6</v>
      </c>
      <c r="G20" s="18">
        <v>6.8</v>
      </c>
      <c r="H20" s="54">
        <f>VLOOKUP(B20,'[1]306-C'!$B$1:$H$79,6,0)</f>
        <v>5</v>
      </c>
      <c r="I20" s="21">
        <f t="shared" si="0"/>
        <v>5.6</v>
      </c>
      <c r="J20" s="22" t="str">
        <f t="shared" si="1"/>
        <v>C</v>
      </c>
      <c r="K20" s="11"/>
    </row>
    <row r="21" spans="1:11" s="3" customFormat="1" ht="20.100000000000001" customHeight="1" x14ac:dyDescent="0.25">
      <c r="A21" s="14">
        <v>12</v>
      </c>
      <c r="B21" s="23">
        <v>202101016</v>
      </c>
      <c r="C21" s="24" t="s">
        <v>41</v>
      </c>
      <c r="D21" s="25" t="s">
        <v>42</v>
      </c>
      <c r="E21" s="12" t="s">
        <v>43</v>
      </c>
      <c r="F21" s="18">
        <v>8.5</v>
      </c>
      <c r="G21" s="18">
        <v>8.9</v>
      </c>
      <c r="H21" s="54">
        <f>VLOOKUP(B21,'[1]306-C'!$B$1:$H$79,6,0)</f>
        <v>5.25</v>
      </c>
      <c r="I21" s="21">
        <f t="shared" si="0"/>
        <v>6.7</v>
      </c>
      <c r="J21" s="22" t="str">
        <f t="shared" si="1"/>
        <v>C+</v>
      </c>
      <c r="K21" s="11"/>
    </row>
    <row r="22" spans="1:11" s="3" customFormat="1" ht="20.100000000000001" customHeight="1" x14ac:dyDescent="0.25">
      <c r="A22" s="14">
        <v>13</v>
      </c>
      <c r="B22" s="23">
        <v>202101017</v>
      </c>
      <c r="C22" s="24" t="s">
        <v>44</v>
      </c>
      <c r="D22" s="25" t="s">
        <v>45</v>
      </c>
      <c r="E22" s="12" t="s">
        <v>46</v>
      </c>
      <c r="F22" s="18">
        <v>0</v>
      </c>
      <c r="G22" s="18">
        <v>0</v>
      </c>
      <c r="H22" s="54">
        <f>VLOOKUP(B22,'[1]306-C'!$B$1:$H$79,6,0)</f>
        <v>0</v>
      </c>
      <c r="I22" s="21">
        <f t="shared" si="0"/>
        <v>0</v>
      </c>
      <c r="J22" s="22" t="str">
        <f t="shared" si="1"/>
        <v>F</v>
      </c>
      <c r="K22" s="11" t="s">
        <v>146</v>
      </c>
    </row>
    <row r="23" spans="1:11" s="3" customFormat="1" ht="20.100000000000001" customHeight="1" x14ac:dyDescent="0.25">
      <c r="A23" s="14">
        <v>14</v>
      </c>
      <c r="B23" s="23">
        <v>202101018</v>
      </c>
      <c r="C23" s="24" t="s">
        <v>47</v>
      </c>
      <c r="D23" s="25" t="s">
        <v>48</v>
      </c>
      <c r="E23" s="12" t="s">
        <v>49</v>
      </c>
      <c r="F23" s="18">
        <v>8</v>
      </c>
      <c r="G23" s="18">
        <v>7.2</v>
      </c>
      <c r="H23" s="54">
        <f>VLOOKUP(B23,'[1]306-C'!$B$1:$H$79,6,0)</f>
        <v>2.75</v>
      </c>
      <c r="I23" s="21">
        <f t="shared" si="0"/>
        <v>4.5999999999999996</v>
      </c>
      <c r="J23" s="22" t="str">
        <f t="shared" si="1"/>
        <v>D</v>
      </c>
      <c r="K23" s="12"/>
    </row>
    <row r="24" spans="1:11" s="3" customFormat="1" ht="20.100000000000001" customHeight="1" x14ac:dyDescent="0.25">
      <c r="A24" s="14">
        <v>15</v>
      </c>
      <c r="B24" s="23">
        <v>202101020</v>
      </c>
      <c r="C24" s="24" t="s">
        <v>50</v>
      </c>
      <c r="D24" s="25" t="s">
        <v>51</v>
      </c>
      <c r="E24" s="12" t="s">
        <v>52</v>
      </c>
      <c r="F24" s="18">
        <v>8</v>
      </c>
      <c r="G24" s="18">
        <v>7.8</v>
      </c>
      <c r="H24" s="54">
        <f>VLOOKUP(B24,'[1]306-C'!$B$1:$H$79,6,0)</f>
        <v>4</v>
      </c>
      <c r="I24" s="21">
        <f t="shared" si="0"/>
        <v>5.5</v>
      </c>
      <c r="J24" s="22" t="str">
        <f t="shared" si="1"/>
        <v>C</v>
      </c>
      <c r="K24" s="12"/>
    </row>
    <row r="25" spans="1:11" s="3" customFormat="1" ht="20.100000000000001" customHeight="1" x14ac:dyDescent="0.25">
      <c r="A25" s="14">
        <v>16</v>
      </c>
      <c r="B25" s="23">
        <v>202101022</v>
      </c>
      <c r="C25" s="24" t="s">
        <v>53</v>
      </c>
      <c r="D25" s="25" t="s">
        <v>54</v>
      </c>
      <c r="E25" s="12" t="s">
        <v>55</v>
      </c>
      <c r="F25" s="18">
        <v>9</v>
      </c>
      <c r="G25" s="18">
        <v>9.3000000000000007</v>
      </c>
      <c r="H25" s="54">
        <f>VLOOKUP(B25,'[1]306-C'!$B$1:$H$79,6,0)</f>
        <v>9</v>
      </c>
      <c r="I25" s="21">
        <f t="shared" si="0"/>
        <v>9.1</v>
      </c>
      <c r="J25" s="22" t="str">
        <f t="shared" si="1"/>
        <v>A+</v>
      </c>
      <c r="K25" s="11"/>
    </row>
    <row r="26" spans="1:11" s="3" customFormat="1" ht="20.100000000000001" customHeight="1" x14ac:dyDescent="0.25">
      <c r="A26" s="14">
        <v>17</v>
      </c>
      <c r="B26" s="23">
        <v>202101023</v>
      </c>
      <c r="C26" s="24" t="s">
        <v>56</v>
      </c>
      <c r="D26" s="25" t="s">
        <v>57</v>
      </c>
      <c r="E26" s="12" t="s">
        <v>58</v>
      </c>
      <c r="F26" s="18">
        <v>8.5</v>
      </c>
      <c r="G26" s="18">
        <v>8.9</v>
      </c>
      <c r="H26" s="54">
        <f>VLOOKUP(B26,'[1]306-C'!$B$1:$H$79,6,0)</f>
        <v>0</v>
      </c>
      <c r="I26" s="21">
        <f t="shared" si="0"/>
        <v>3.5</v>
      </c>
      <c r="J26" s="22" t="str">
        <f t="shared" si="1"/>
        <v>F</v>
      </c>
      <c r="K26" s="11"/>
    </row>
    <row r="27" spans="1:11" s="3" customFormat="1" ht="20.100000000000001" customHeight="1" x14ac:dyDescent="0.25">
      <c r="A27" s="14">
        <v>18</v>
      </c>
      <c r="B27" s="23">
        <v>202101025</v>
      </c>
      <c r="C27" s="24" t="s">
        <v>60</v>
      </c>
      <c r="D27" s="25" t="s">
        <v>59</v>
      </c>
      <c r="E27" s="12" t="s">
        <v>61</v>
      </c>
      <c r="F27" s="18">
        <v>8</v>
      </c>
      <c r="G27" s="18">
        <v>7.6</v>
      </c>
      <c r="H27" s="54">
        <f>VLOOKUP(B27,'[1]306-C'!$B$1:$H$79,6,0)</f>
        <v>5</v>
      </c>
      <c r="I27" s="21">
        <f t="shared" si="0"/>
        <v>6.1</v>
      </c>
      <c r="J27" s="22" t="str">
        <f t="shared" si="1"/>
        <v>C</v>
      </c>
      <c r="K27" s="11"/>
    </row>
    <row r="28" spans="1:11" s="3" customFormat="1" ht="20.100000000000001" customHeight="1" x14ac:dyDescent="0.25">
      <c r="A28" s="14">
        <v>19</v>
      </c>
      <c r="B28" s="23">
        <v>202101026</v>
      </c>
      <c r="C28" s="24" t="s">
        <v>62</v>
      </c>
      <c r="D28" s="25" t="s">
        <v>63</v>
      </c>
      <c r="E28" s="12" t="s">
        <v>11</v>
      </c>
      <c r="F28" s="18">
        <v>8</v>
      </c>
      <c r="G28" s="18">
        <v>8.9</v>
      </c>
      <c r="H28" s="54">
        <f>VLOOKUP(B28,'[1]306-C'!$B$1:$H$79,6,0)</f>
        <v>4</v>
      </c>
      <c r="I28" s="21">
        <f t="shared" si="0"/>
        <v>5.9</v>
      </c>
      <c r="J28" s="22" t="str">
        <f t="shared" si="1"/>
        <v>C</v>
      </c>
      <c r="K28" s="11"/>
    </row>
    <row r="29" spans="1:11" s="3" customFormat="1" ht="20.100000000000001" customHeight="1" x14ac:dyDescent="0.25">
      <c r="A29" s="14">
        <v>20</v>
      </c>
      <c r="B29" s="23">
        <v>202101027</v>
      </c>
      <c r="C29" s="24" t="s">
        <v>64</v>
      </c>
      <c r="D29" s="25" t="s">
        <v>65</v>
      </c>
      <c r="E29" s="12" t="s">
        <v>66</v>
      </c>
      <c r="F29" s="18">
        <v>8</v>
      </c>
      <c r="G29" s="18">
        <v>7.4</v>
      </c>
      <c r="H29" s="54">
        <f>VLOOKUP(B29,'[1]306-C'!$B$1:$H$79,6,0)</f>
        <v>3.5</v>
      </c>
      <c r="I29" s="21">
        <f t="shared" si="0"/>
        <v>5.0999999999999996</v>
      </c>
      <c r="J29" s="22" t="str">
        <f t="shared" si="1"/>
        <v>D+</v>
      </c>
      <c r="K29" s="11"/>
    </row>
    <row r="30" spans="1:11" s="3" customFormat="1" ht="20.100000000000001" customHeight="1" x14ac:dyDescent="0.25">
      <c r="A30" s="14">
        <v>21</v>
      </c>
      <c r="B30" s="23">
        <v>202101029</v>
      </c>
      <c r="C30" s="24" t="s">
        <v>67</v>
      </c>
      <c r="D30" s="25" t="s">
        <v>65</v>
      </c>
      <c r="E30" s="12" t="s">
        <v>68</v>
      </c>
      <c r="F30" s="18">
        <v>6</v>
      </c>
      <c r="G30" s="18">
        <v>7.2</v>
      </c>
      <c r="H30" s="54">
        <f>VLOOKUP(B30,'[1]306-C'!$B$1:$H$79,6,0)</f>
        <v>2.25</v>
      </c>
      <c r="I30" s="21">
        <f t="shared" si="0"/>
        <v>4.0999999999999996</v>
      </c>
      <c r="J30" s="22" t="str">
        <f t="shared" si="1"/>
        <v>D</v>
      </c>
      <c r="K30" s="11"/>
    </row>
    <row r="31" spans="1:11" s="3" customFormat="1" ht="20.100000000000001" customHeight="1" x14ac:dyDescent="0.25">
      <c r="A31" s="14">
        <v>22</v>
      </c>
      <c r="B31" s="23">
        <v>202101032</v>
      </c>
      <c r="C31" s="24" t="s">
        <v>69</v>
      </c>
      <c r="D31" s="25" t="s">
        <v>70</v>
      </c>
      <c r="E31" s="12" t="s">
        <v>71</v>
      </c>
      <c r="F31" s="18">
        <v>9</v>
      </c>
      <c r="G31" s="18">
        <v>9.6999999999999993</v>
      </c>
      <c r="H31" s="54">
        <f>VLOOKUP(B31,'[1]306-C'!$B$1:$H$79,6,0)</f>
        <v>7</v>
      </c>
      <c r="I31" s="21">
        <f t="shared" si="0"/>
        <v>8</v>
      </c>
      <c r="J31" s="22" t="str">
        <f t="shared" si="1"/>
        <v>B+</v>
      </c>
      <c r="K31" s="12"/>
    </row>
    <row r="32" spans="1:11" s="3" customFormat="1" ht="20.100000000000001" customHeight="1" x14ac:dyDescent="0.25">
      <c r="A32" s="14">
        <v>23</v>
      </c>
      <c r="B32" s="23">
        <v>202101033</v>
      </c>
      <c r="C32" s="24" t="s">
        <v>72</v>
      </c>
      <c r="D32" s="25" t="s">
        <v>73</v>
      </c>
      <c r="E32" s="12" t="s">
        <v>74</v>
      </c>
      <c r="F32" s="18">
        <v>9</v>
      </c>
      <c r="G32" s="18">
        <v>9.9</v>
      </c>
      <c r="H32" s="54">
        <f>VLOOKUP(B32,'[1]306-C'!$B$1:$H$79,6,0)</f>
        <v>5.25</v>
      </c>
      <c r="I32" s="21">
        <f t="shared" si="0"/>
        <v>7</v>
      </c>
      <c r="J32" s="22" t="str">
        <f t="shared" si="1"/>
        <v>B</v>
      </c>
      <c r="K32" s="12"/>
    </row>
    <row r="33" spans="1:11" s="3" customFormat="1" ht="20.100000000000001" customHeight="1" x14ac:dyDescent="0.25">
      <c r="A33" s="14">
        <v>24</v>
      </c>
      <c r="B33" s="23">
        <v>202101034</v>
      </c>
      <c r="C33" s="24" t="s">
        <v>75</v>
      </c>
      <c r="D33" s="25" t="s">
        <v>73</v>
      </c>
      <c r="E33" s="12" t="s">
        <v>125</v>
      </c>
      <c r="F33" s="18">
        <v>6</v>
      </c>
      <c r="G33" s="18">
        <v>7.8</v>
      </c>
      <c r="H33" s="54">
        <f>VLOOKUP(B33,'[1]306-C'!$B$1:$H$79,6,0)</f>
        <v>3</v>
      </c>
      <c r="I33" s="21">
        <f t="shared" si="0"/>
        <v>4.7</v>
      </c>
      <c r="J33" s="22" t="str">
        <f t="shared" si="1"/>
        <v>D</v>
      </c>
      <c r="K33" s="12"/>
    </row>
    <row r="34" spans="1:11" s="3" customFormat="1" ht="20.100000000000001" customHeight="1" x14ac:dyDescent="0.25">
      <c r="A34" s="14">
        <v>25</v>
      </c>
      <c r="B34" s="23">
        <v>202101035</v>
      </c>
      <c r="C34" s="24" t="s">
        <v>76</v>
      </c>
      <c r="D34" s="25" t="s">
        <v>77</v>
      </c>
      <c r="E34" s="12" t="s">
        <v>78</v>
      </c>
      <c r="F34" s="18">
        <v>8</v>
      </c>
      <c r="G34" s="18">
        <v>8.9</v>
      </c>
      <c r="H34" s="54">
        <f>VLOOKUP(B34,'[1]306-C'!$B$1:$H$79,6,0)</f>
        <v>4.5</v>
      </c>
      <c r="I34" s="21">
        <f t="shared" si="0"/>
        <v>6.2</v>
      </c>
      <c r="J34" s="22" t="str">
        <f t="shared" si="1"/>
        <v>C</v>
      </c>
      <c r="K34" s="11"/>
    </row>
    <row r="35" spans="1:11" s="3" customFormat="1" ht="20.100000000000001" customHeight="1" x14ac:dyDescent="0.25">
      <c r="A35" s="14">
        <v>26</v>
      </c>
      <c r="B35" s="23">
        <v>202101038</v>
      </c>
      <c r="C35" s="24" t="s">
        <v>80</v>
      </c>
      <c r="D35" s="25" t="s">
        <v>79</v>
      </c>
      <c r="E35" s="12" t="s">
        <v>81</v>
      </c>
      <c r="F35" s="18">
        <v>9</v>
      </c>
      <c r="G35" s="18">
        <v>8.5</v>
      </c>
      <c r="H35" s="54">
        <f>VLOOKUP(B35,'[1]306-C'!$B$1:$H$79,6,0)</f>
        <v>3.5</v>
      </c>
      <c r="I35" s="21">
        <f t="shared" si="0"/>
        <v>5.6</v>
      </c>
      <c r="J35" s="22" t="str">
        <f t="shared" si="1"/>
        <v>C</v>
      </c>
      <c r="K35" s="11"/>
    </row>
    <row r="36" spans="1:11" s="3" customFormat="1" ht="20.100000000000001" customHeight="1" x14ac:dyDescent="0.25">
      <c r="A36" s="14">
        <v>27</v>
      </c>
      <c r="B36" s="23">
        <v>202101039</v>
      </c>
      <c r="C36" s="24" t="s">
        <v>82</v>
      </c>
      <c r="D36" s="25" t="s">
        <v>79</v>
      </c>
      <c r="E36" s="12" t="s">
        <v>83</v>
      </c>
      <c r="F36" s="18">
        <v>8</v>
      </c>
      <c r="G36" s="18">
        <v>8.1999999999999993</v>
      </c>
      <c r="H36" s="54">
        <f>VLOOKUP(B36,'[1]306-C'!$B$1:$H$79,6,0)</f>
        <v>2.5</v>
      </c>
      <c r="I36" s="21">
        <f t="shared" si="0"/>
        <v>4.8</v>
      </c>
      <c r="J36" s="22" t="str">
        <f t="shared" si="1"/>
        <v>D</v>
      </c>
      <c r="K36" s="11"/>
    </row>
    <row r="37" spans="1:11" s="3" customFormat="1" ht="20.100000000000001" customHeight="1" x14ac:dyDescent="0.25">
      <c r="A37" s="14">
        <v>28</v>
      </c>
      <c r="B37" s="23">
        <v>202101041</v>
      </c>
      <c r="C37" s="24" t="s">
        <v>84</v>
      </c>
      <c r="D37" s="25" t="s">
        <v>79</v>
      </c>
      <c r="E37" s="12" t="s">
        <v>85</v>
      </c>
      <c r="F37" s="18">
        <v>8</v>
      </c>
      <c r="G37" s="18">
        <v>8.5</v>
      </c>
      <c r="H37" s="54">
        <f>VLOOKUP(B37,'[1]306-C'!$B$1:$H$79,6,0)</f>
        <v>2.25</v>
      </c>
      <c r="I37" s="21">
        <f t="shared" si="0"/>
        <v>4.7</v>
      </c>
      <c r="J37" s="22" t="str">
        <f t="shared" si="1"/>
        <v>D</v>
      </c>
      <c r="K37" s="12"/>
    </row>
    <row r="38" spans="1:11" s="3" customFormat="1" ht="20.100000000000001" customHeight="1" x14ac:dyDescent="0.25">
      <c r="A38" s="14">
        <v>29</v>
      </c>
      <c r="B38" s="23">
        <v>202101042</v>
      </c>
      <c r="C38" s="24" t="s">
        <v>86</v>
      </c>
      <c r="D38" s="25" t="s">
        <v>87</v>
      </c>
      <c r="E38" s="12" t="s">
        <v>40</v>
      </c>
      <c r="F38" s="18">
        <v>8</v>
      </c>
      <c r="G38" s="18">
        <v>8.4</v>
      </c>
      <c r="H38" s="54">
        <f>VLOOKUP(B38,'[1]306-C'!$B$1:$H$79,6,0)</f>
        <v>4.5</v>
      </c>
      <c r="I38" s="21">
        <f t="shared" si="0"/>
        <v>6</v>
      </c>
      <c r="J38" s="22" t="str">
        <f t="shared" si="1"/>
        <v>C</v>
      </c>
      <c r="K38" s="11"/>
    </row>
    <row r="39" spans="1:11" s="3" customFormat="1" ht="20.100000000000001" customHeight="1" x14ac:dyDescent="0.25">
      <c r="A39" s="14">
        <v>30</v>
      </c>
      <c r="B39" s="23">
        <v>202101044</v>
      </c>
      <c r="C39" s="24" t="s">
        <v>88</v>
      </c>
      <c r="D39" s="25" t="s">
        <v>89</v>
      </c>
      <c r="E39" s="12" t="s">
        <v>90</v>
      </c>
      <c r="F39" s="18">
        <v>6</v>
      </c>
      <c r="G39" s="18">
        <v>6.8</v>
      </c>
      <c r="H39" s="54">
        <f>VLOOKUP(B39,'[1]306-C'!$B$1:$H$79,6,0)</f>
        <v>2.5</v>
      </c>
      <c r="I39" s="21">
        <f t="shared" si="0"/>
        <v>4.0999999999999996</v>
      </c>
      <c r="J39" s="22" t="str">
        <f t="shared" si="1"/>
        <v>D</v>
      </c>
      <c r="K39" s="11"/>
    </row>
    <row r="40" spans="1:11" s="3" customFormat="1" ht="20.100000000000001" customHeight="1" x14ac:dyDescent="0.25">
      <c r="A40" s="14">
        <v>31</v>
      </c>
      <c r="B40" s="23">
        <v>202101045</v>
      </c>
      <c r="C40" s="26" t="s">
        <v>91</v>
      </c>
      <c r="D40" s="27" t="s">
        <v>89</v>
      </c>
      <c r="E40" s="12" t="s">
        <v>92</v>
      </c>
      <c r="F40" s="18">
        <v>9</v>
      </c>
      <c r="G40" s="18">
        <v>9.3000000000000007</v>
      </c>
      <c r="H40" s="54">
        <f>VLOOKUP(B40,'[1]306-C'!$B$1:$H$79,6,0)</f>
        <v>7.25</v>
      </c>
      <c r="I40" s="21">
        <f t="shared" si="0"/>
        <v>8</v>
      </c>
      <c r="J40" s="22" t="str">
        <f t="shared" si="1"/>
        <v>B+</v>
      </c>
      <c r="K40" s="11"/>
    </row>
    <row r="41" spans="1:11" s="3" customFormat="1" ht="20.100000000000001" customHeight="1" x14ac:dyDescent="0.25">
      <c r="A41" s="14">
        <v>32</v>
      </c>
      <c r="B41" s="23">
        <v>202101046</v>
      </c>
      <c r="C41" s="24" t="s">
        <v>93</v>
      </c>
      <c r="D41" s="25" t="s">
        <v>89</v>
      </c>
      <c r="E41" s="12" t="s">
        <v>94</v>
      </c>
      <c r="F41" s="18">
        <v>8</v>
      </c>
      <c r="G41" s="18">
        <v>8.1999999999999993</v>
      </c>
      <c r="H41" s="54">
        <f>VLOOKUP(B41,'[1]306-C'!$B$1:$H$79,6,0)</f>
        <v>6.5</v>
      </c>
      <c r="I41" s="21">
        <f t="shared" si="0"/>
        <v>7.2</v>
      </c>
      <c r="J41" s="22" t="str">
        <f t="shared" si="1"/>
        <v>B</v>
      </c>
      <c r="K41" s="11"/>
    </row>
    <row r="42" spans="1:11" s="3" customFormat="1" ht="20.100000000000001" customHeight="1" x14ac:dyDescent="0.25">
      <c r="A42" s="14">
        <v>33</v>
      </c>
      <c r="B42" s="23">
        <v>202101047</v>
      </c>
      <c r="C42" s="26" t="s">
        <v>95</v>
      </c>
      <c r="D42" s="27" t="s">
        <v>96</v>
      </c>
      <c r="E42" s="12" t="s">
        <v>97</v>
      </c>
      <c r="F42" s="18">
        <v>9</v>
      </c>
      <c r="G42" s="18">
        <v>9.1999999999999993</v>
      </c>
      <c r="H42" s="54">
        <f>VLOOKUP(B42,'[1]306-C'!$B$1:$H$79,6,0)</f>
        <v>8.25</v>
      </c>
      <c r="I42" s="21">
        <f t="shared" si="0"/>
        <v>8.6</v>
      </c>
      <c r="J42" s="22" t="str">
        <f t="shared" si="1"/>
        <v>A+</v>
      </c>
      <c r="K42" s="12"/>
    </row>
    <row r="43" spans="1:11" s="3" customFormat="1" ht="20.100000000000001" customHeight="1" x14ac:dyDescent="0.25">
      <c r="A43" s="14">
        <v>34</v>
      </c>
      <c r="B43" s="23">
        <v>202101049</v>
      </c>
      <c r="C43" s="24" t="s">
        <v>98</v>
      </c>
      <c r="D43" s="25" t="s">
        <v>99</v>
      </c>
      <c r="E43" s="12" t="s">
        <v>100</v>
      </c>
      <c r="F43" s="18">
        <v>5</v>
      </c>
      <c r="G43" s="18">
        <v>6.9</v>
      </c>
      <c r="H43" s="54">
        <f>VLOOKUP(B43,'[1]306-C'!$B$1:$H$79,6,0)</f>
        <v>0.5</v>
      </c>
      <c r="I43" s="21">
        <f t="shared" si="0"/>
        <v>2.9</v>
      </c>
      <c r="J43" s="22" t="str">
        <f t="shared" si="1"/>
        <v>F</v>
      </c>
      <c r="K43" s="11"/>
    </row>
    <row r="44" spans="1:11" s="3" customFormat="1" ht="20.100000000000001" customHeight="1" x14ac:dyDescent="0.25">
      <c r="A44" s="14">
        <v>35</v>
      </c>
      <c r="B44" s="23">
        <v>202101050</v>
      </c>
      <c r="C44" s="24" t="s">
        <v>101</v>
      </c>
      <c r="D44" s="25" t="s">
        <v>102</v>
      </c>
      <c r="E44" s="12" t="s">
        <v>103</v>
      </c>
      <c r="F44" s="18">
        <v>8</v>
      </c>
      <c r="G44" s="18">
        <v>8</v>
      </c>
      <c r="H44" s="54">
        <f>VLOOKUP(B44,'[1]306-C'!$B$1:$H$79,6,0)</f>
        <v>9</v>
      </c>
      <c r="I44" s="21">
        <f t="shared" si="0"/>
        <v>8.6</v>
      </c>
      <c r="J44" s="22" t="str">
        <f t="shared" si="1"/>
        <v>A+</v>
      </c>
      <c r="K44" s="11"/>
    </row>
    <row r="45" spans="1:11" s="3" customFormat="1" ht="20.100000000000001" customHeight="1" x14ac:dyDescent="0.25">
      <c r="A45" s="14">
        <v>36</v>
      </c>
      <c r="B45" s="23">
        <v>202101051</v>
      </c>
      <c r="C45" s="24" t="s">
        <v>104</v>
      </c>
      <c r="D45" s="25" t="s">
        <v>105</v>
      </c>
      <c r="E45" s="12" t="s">
        <v>106</v>
      </c>
      <c r="F45" s="18">
        <v>9</v>
      </c>
      <c r="G45" s="18">
        <v>8.5</v>
      </c>
      <c r="H45" s="54">
        <f>VLOOKUP(B45,'[1]306-C'!$B$1:$H$79,6,0)</f>
        <v>4.5</v>
      </c>
      <c r="I45" s="21">
        <f t="shared" si="0"/>
        <v>6.2</v>
      </c>
      <c r="J45" s="22" t="str">
        <f t="shared" si="1"/>
        <v>C</v>
      </c>
      <c r="K45" s="11"/>
    </row>
    <row r="46" spans="1:11" s="3" customFormat="1" ht="20.100000000000001" customHeight="1" x14ac:dyDescent="0.25">
      <c r="A46" s="14">
        <v>37</v>
      </c>
      <c r="B46" s="23">
        <v>202101054</v>
      </c>
      <c r="C46" s="24" t="s">
        <v>56</v>
      </c>
      <c r="D46" s="25" t="s">
        <v>107</v>
      </c>
      <c r="E46" s="12" t="s">
        <v>108</v>
      </c>
      <c r="F46" s="18">
        <v>8</v>
      </c>
      <c r="G46" s="18">
        <v>8.1999999999999993</v>
      </c>
      <c r="H46" s="54">
        <f>VLOOKUP(B46,'[1]306-C'!$B$1:$H$79,6,0)</f>
        <v>6.75</v>
      </c>
      <c r="I46" s="21">
        <f t="shared" si="0"/>
        <v>7.3</v>
      </c>
      <c r="J46" s="22" t="str">
        <f t="shared" si="1"/>
        <v>B</v>
      </c>
      <c r="K46" s="11"/>
    </row>
    <row r="47" spans="1:11" s="3" customFormat="1" ht="20.100000000000001" customHeight="1" x14ac:dyDescent="0.25">
      <c r="A47" s="14">
        <v>38</v>
      </c>
      <c r="B47" s="23">
        <v>202101057</v>
      </c>
      <c r="C47" s="24" t="s">
        <v>109</v>
      </c>
      <c r="D47" s="25" t="s">
        <v>110</v>
      </c>
      <c r="E47" s="12" t="s">
        <v>111</v>
      </c>
      <c r="F47" s="18">
        <v>9</v>
      </c>
      <c r="G47" s="18">
        <v>8.6</v>
      </c>
      <c r="H47" s="54">
        <f>VLOOKUP(B47,'[1]306-C'!$B$1:$H$79,6,0)</f>
        <v>3.5</v>
      </c>
      <c r="I47" s="21">
        <f t="shared" si="0"/>
        <v>5.6</v>
      </c>
      <c r="J47" s="22" t="str">
        <f t="shared" si="1"/>
        <v>C</v>
      </c>
      <c r="K47" s="11"/>
    </row>
    <row r="48" spans="1:11" s="3" customFormat="1" ht="20.100000000000001" customHeight="1" x14ac:dyDescent="0.25">
      <c r="A48" s="14">
        <v>39</v>
      </c>
      <c r="B48" s="23">
        <v>202101060</v>
      </c>
      <c r="C48" s="24" t="s">
        <v>112</v>
      </c>
      <c r="D48" s="25" t="s">
        <v>113</v>
      </c>
      <c r="E48" s="12" t="s">
        <v>114</v>
      </c>
      <c r="F48" s="18">
        <v>8</v>
      </c>
      <c r="G48" s="18">
        <v>8.1999999999999993</v>
      </c>
      <c r="H48" s="54">
        <f>VLOOKUP(B48,'[1]306-C'!$B$1:$H$79,6,0)</f>
        <v>3.75</v>
      </c>
      <c r="I48" s="21">
        <f t="shared" si="0"/>
        <v>5.5</v>
      </c>
      <c r="J48" s="22" t="str">
        <f t="shared" si="1"/>
        <v>C</v>
      </c>
      <c r="K48" s="11"/>
    </row>
    <row r="49" spans="1:11" s="3" customFormat="1" ht="20.100000000000001" customHeight="1" x14ac:dyDescent="0.25">
      <c r="A49" s="14">
        <v>40</v>
      </c>
      <c r="B49" s="23">
        <v>202101067</v>
      </c>
      <c r="C49" s="24" t="s">
        <v>116</v>
      </c>
      <c r="D49" s="25" t="s">
        <v>115</v>
      </c>
      <c r="E49" s="12" t="s">
        <v>117</v>
      </c>
      <c r="F49" s="18">
        <v>9</v>
      </c>
      <c r="G49" s="18">
        <v>7.9</v>
      </c>
      <c r="H49" s="54">
        <f>VLOOKUP(B49,'[1]306-C'!$B$1:$H$79,6,0)</f>
        <v>4.75</v>
      </c>
      <c r="I49" s="21">
        <f t="shared" si="0"/>
        <v>6.1</v>
      </c>
      <c r="J49" s="22" t="str">
        <f t="shared" si="1"/>
        <v>C</v>
      </c>
      <c r="K49" s="11"/>
    </row>
    <row r="50" spans="1:11" s="3" customFormat="1" ht="20.100000000000001" customHeight="1" x14ac:dyDescent="0.25">
      <c r="A50" s="14">
        <v>41</v>
      </c>
      <c r="B50" s="23">
        <v>202101070</v>
      </c>
      <c r="C50" s="24" t="s">
        <v>118</v>
      </c>
      <c r="D50" s="25" t="s">
        <v>119</v>
      </c>
      <c r="E50" s="12" t="s">
        <v>26</v>
      </c>
      <c r="F50" s="18">
        <v>8</v>
      </c>
      <c r="G50" s="18">
        <v>6.6</v>
      </c>
      <c r="H50" s="54">
        <f>VLOOKUP(B50,'[1]306-C'!$B$1:$H$79,6,0)</f>
        <v>0</v>
      </c>
      <c r="I50" s="21">
        <f t="shared" si="0"/>
        <v>2.8</v>
      </c>
      <c r="J50" s="22" t="str">
        <f t="shared" si="1"/>
        <v>F</v>
      </c>
      <c r="K50" s="12"/>
    </row>
    <row r="51" spans="1:11" s="3" customFormat="1" ht="20.100000000000001" customHeight="1" x14ac:dyDescent="0.25">
      <c r="A51" s="14">
        <v>42</v>
      </c>
      <c r="B51" s="23">
        <v>202101072</v>
      </c>
      <c r="C51" s="24" t="s">
        <v>120</v>
      </c>
      <c r="D51" s="25" t="s">
        <v>121</v>
      </c>
      <c r="E51" s="12" t="s">
        <v>122</v>
      </c>
      <c r="F51" s="18">
        <v>8</v>
      </c>
      <c r="G51" s="18">
        <v>8.1999999999999993</v>
      </c>
      <c r="H51" s="54">
        <f>VLOOKUP(B51,'[1]306-C'!$B$1:$H$79,6,0)</f>
        <v>5</v>
      </c>
      <c r="I51" s="21">
        <f t="shared" si="0"/>
        <v>6.3</v>
      </c>
      <c r="J51" s="22" t="str">
        <f t="shared" si="1"/>
        <v>C</v>
      </c>
      <c r="K51" s="12"/>
    </row>
    <row r="52" spans="1:11" s="3" customFormat="1" ht="20.100000000000001" customHeight="1" x14ac:dyDescent="0.25">
      <c r="A52" s="14">
        <v>43</v>
      </c>
      <c r="B52" s="23">
        <v>202101073</v>
      </c>
      <c r="C52" s="24" t="s">
        <v>123</v>
      </c>
      <c r="D52" s="25" t="s">
        <v>124</v>
      </c>
      <c r="E52" s="12" t="s">
        <v>35</v>
      </c>
      <c r="F52" s="18">
        <v>7.5</v>
      </c>
      <c r="G52" s="18">
        <v>8.6</v>
      </c>
      <c r="H52" s="54">
        <f>VLOOKUP(B52,'[1]306-C'!$B$1:$H$79,6,0)</f>
        <v>3.25</v>
      </c>
      <c r="I52" s="21">
        <f t="shared" si="0"/>
        <v>5.3</v>
      </c>
      <c r="J52" s="22" t="str">
        <f t="shared" si="1"/>
        <v>D+</v>
      </c>
      <c r="K52" s="11"/>
    </row>
    <row r="53" spans="1:11" s="3" customFormat="1" ht="20.100000000000001" customHeight="1" x14ac:dyDescent="0.25">
      <c r="A53" s="14">
        <v>44</v>
      </c>
      <c r="B53" s="23">
        <v>202001048</v>
      </c>
      <c r="C53" s="24" t="s">
        <v>137</v>
      </c>
      <c r="D53" s="25" t="s">
        <v>138</v>
      </c>
      <c r="E53" s="12">
        <v>37262</v>
      </c>
      <c r="F53" s="18">
        <v>8</v>
      </c>
      <c r="G53" s="18">
        <v>8.6</v>
      </c>
      <c r="H53" s="54">
        <f>VLOOKUP(B53,'[1]306-C'!$B$1:$H$79,6,0)</f>
        <v>4.75</v>
      </c>
      <c r="I53" s="21">
        <f t="shared" si="0"/>
        <v>6.2</v>
      </c>
      <c r="J53" s="22" t="str">
        <f t="shared" si="1"/>
        <v>C</v>
      </c>
      <c r="K53" s="11"/>
    </row>
    <row r="54" spans="1:11" s="3" customFormat="1" ht="20.100000000000001" customHeight="1" x14ac:dyDescent="0.25">
      <c r="A54" s="14">
        <v>45</v>
      </c>
      <c r="B54" s="23">
        <v>202104034</v>
      </c>
      <c r="C54" s="24" t="s">
        <v>141</v>
      </c>
      <c r="D54" s="25" t="s">
        <v>9</v>
      </c>
      <c r="E54" s="12">
        <v>37897</v>
      </c>
      <c r="F54" s="18">
        <v>0</v>
      </c>
      <c r="G54" s="18">
        <v>0</v>
      </c>
      <c r="H54" s="54">
        <f>VLOOKUP(B54,'[1]306-C'!$B$1:$H$79,6,0)</f>
        <v>0</v>
      </c>
      <c r="I54" s="21">
        <f t="shared" si="0"/>
        <v>0</v>
      </c>
      <c r="J54" s="22" t="str">
        <f t="shared" si="1"/>
        <v>F</v>
      </c>
      <c r="K54" s="11" t="s">
        <v>146</v>
      </c>
    </row>
    <row r="55" spans="1:11" s="3" customFormat="1" ht="20.100000000000001" customHeight="1" x14ac:dyDescent="0.25">
      <c r="A55" s="14">
        <v>46</v>
      </c>
      <c r="B55" s="23">
        <v>2019010037</v>
      </c>
      <c r="C55" s="26" t="s">
        <v>142</v>
      </c>
      <c r="D55" s="27" t="s">
        <v>134</v>
      </c>
      <c r="E55" s="12" t="s">
        <v>135</v>
      </c>
      <c r="F55" s="18">
        <v>7</v>
      </c>
      <c r="G55" s="18">
        <v>8.4</v>
      </c>
      <c r="H55" s="54">
        <f>VLOOKUP(B55,'[1]306-C'!$B$1:$H$79,6,0)</f>
        <v>4</v>
      </c>
      <c r="I55" s="21">
        <f t="shared" si="0"/>
        <v>5.6</v>
      </c>
      <c r="J55" s="22" t="str">
        <f t="shared" si="1"/>
        <v>C</v>
      </c>
      <c r="K55" s="12"/>
    </row>
    <row r="56" spans="1:11" s="3" customFormat="1" ht="20.100000000000001" customHeight="1" x14ac:dyDescent="0.25">
      <c r="A56" s="14">
        <v>47</v>
      </c>
      <c r="B56" s="23">
        <v>202001014</v>
      </c>
      <c r="C56" s="24" t="s">
        <v>136</v>
      </c>
      <c r="D56" s="25" t="s">
        <v>42</v>
      </c>
      <c r="E56" s="12" t="s">
        <v>143</v>
      </c>
      <c r="F56" s="18">
        <v>8</v>
      </c>
      <c r="G56" s="18">
        <v>8.3000000000000007</v>
      </c>
      <c r="H56" s="54">
        <f>VLOOKUP(B56,'[1]306-C'!$B$1:$H$79,6,0)</f>
        <v>2.25</v>
      </c>
      <c r="I56" s="21">
        <f t="shared" si="0"/>
        <v>4.5999999999999996</v>
      </c>
      <c r="J56" s="22" t="str">
        <f t="shared" si="1"/>
        <v>D</v>
      </c>
      <c r="K56" s="12"/>
    </row>
    <row r="57" spans="1:11" s="3" customFormat="1" ht="20.100000000000001" customHeight="1" x14ac:dyDescent="0.25">
      <c r="A57" s="28">
        <v>48</v>
      </c>
      <c r="B57" s="28"/>
      <c r="C57" s="29" t="s">
        <v>144</v>
      </c>
      <c r="D57" s="30" t="s">
        <v>145</v>
      </c>
      <c r="E57" s="13"/>
      <c r="F57" s="31">
        <v>5</v>
      </c>
      <c r="G57" s="31">
        <v>6</v>
      </c>
      <c r="H57" s="32">
        <v>0</v>
      </c>
      <c r="I57" s="33">
        <f t="shared" si="0"/>
        <v>2.2999999999999998</v>
      </c>
      <c r="J57" s="34" t="str">
        <f t="shared" si="1"/>
        <v>F</v>
      </c>
      <c r="K57" s="13"/>
    </row>
    <row r="59" spans="1:11" x14ac:dyDescent="0.25">
      <c r="I59" s="36" t="s">
        <v>133</v>
      </c>
      <c r="J59" s="36"/>
      <c r="K59" s="36"/>
    </row>
  </sheetData>
  <autoFilter ref="A9:K57"/>
  <sortState ref="A10:K61">
    <sortCondition ref="D10:D61"/>
  </sortState>
  <mergeCells count="15">
    <mergeCell ref="I59:K59"/>
    <mergeCell ref="A1:D1"/>
    <mergeCell ref="A4:K4"/>
    <mergeCell ref="A5:K5"/>
    <mergeCell ref="A6:K6"/>
    <mergeCell ref="K8:K9"/>
    <mergeCell ref="A8:A9"/>
    <mergeCell ref="B8:B9"/>
    <mergeCell ref="C8:C9"/>
    <mergeCell ref="D8:D9"/>
    <mergeCell ref="E8:E9"/>
    <mergeCell ref="F8:G8"/>
    <mergeCell ref="H8:H9"/>
    <mergeCell ref="I8:I9"/>
    <mergeCell ref="J8:J9"/>
  </mergeCells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</vt:lpstr>
      <vt:lpstr>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2024-03-18T09:37:30Z</dcterms:modified>
</cp:coreProperties>
</file>